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<sst xmlns="http://schemas.openxmlformats.org/spreadsheetml/2006/main" count="180" uniqueCount="137">
  <si>
    <t>贡井区2017年上半年事业单位公开考试聘用工作人员进入体检人员名单</t>
  </si>
  <si>
    <t>姓名</t>
  </si>
  <si>
    <t>职位编码</t>
  </si>
  <si>
    <t>报考单位</t>
  </si>
  <si>
    <t>报考职位</t>
  </si>
  <si>
    <t>考号</t>
  </si>
  <si>
    <t>加分</t>
  </si>
  <si>
    <t>笔试成绩</t>
  </si>
  <si>
    <t>笔试折合成绩</t>
  </si>
  <si>
    <r>
      <t>面试成绩</t>
    </r>
    <r>
      <rPr>
        <sz val="10"/>
        <color indexed="8"/>
        <rFont val="Arial"/>
        <family val="2"/>
      </rPr>
      <t xml:space="preserve"> </t>
    </r>
  </si>
  <si>
    <t>面试折合成绩</t>
  </si>
  <si>
    <t>考试总成绩</t>
  </si>
  <si>
    <t>排名</t>
  </si>
  <si>
    <t>朱大勇</t>
  </si>
  <si>
    <t>贡井区中医医院</t>
  </si>
  <si>
    <t>内科医师</t>
  </si>
  <si>
    <t>17320103</t>
  </si>
  <si>
    <t>陈沙沙</t>
  </si>
  <si>
    <t>301012</t>
  </si>
  <si>
    <t>17320108</t>
  </si>
  <si>
    <t>程靓</t>
  </si>
  <si>
    <t>医师</t>
  </si>
  <si>
    <t>17320110</t>
  </si>
  <si>
    <t>林希敏</t>
  </si>
  <si>
    <t>药剂</t>
  </si>
  <si>
    <t>17320115</t>
  </si>
  <si>
    <t>冯玉梅</t>
  </si>
  <si>
    <t>会计</t>
  </si>
  <si>
    <t>17330615</t>
  </si>
  <si>
    <t>殷秋妹</t>
  </si>
  <si>
    <t>301063</t>
  </si>
  <si>
    <t>综合管理</t>
  </si>
  <si>
    <t>17330632</t>
  </si>
  <si>
    <t>罗萍</t>
  </si>
  <si>
    <t>贡井区疾控中心</t>
  </si>
  <si>
    <t>17330724</t>
  </si>
  <si>
    <t>涂丹</t>
  </si>
  <si>
    <t>贡井区妇幼保健院</t>
  </si>
  <si>
    <t>17320135</t>
  </si>
  <si>
    <t>任玫霖</t>
  </si>
  <si>
    <t>贡井区筱溪街社区卫生服务中心</t>
  </si>
  <si>
    <t>护理</t>
  </si>
  <si>
    <t>17320209</t>
  </si>
  <si>
    <t>李佳杰</t>
  </si>
  <si>
    <t>贡井区成佳中心卫生院</t>
  </si>
  <si>
    <t>17320307</t>
  </si>
  <si>
    <t>龚俊云</t>
  </si>
  <si>
    <t>305012</t>
  </si>
  <si>
    <t>17320230</t>
  </si>
  <si>
    <t>黄彩霞</t>
  </si>
  <si>
    <t>17320308</t>
  </si>
  <si>
    <t>王若兰</t>
  </si>
  <si>
    <t>305022</t>
  </si>
  <si>
    <t>17320322</t>
  </si>
  <si>
    <t>刘丹</t>
  </si>
  <si>
    <t>贡井区龙潭中心卫生院</t>
  </si>
  <si>
    <t>17320330</t>
  </si>
  <si>
    <t>罗骁洋</t>
  </si>
  <si>
    <t>306023</t>
  </si>
  <si>
    <t>计算机</t>
  </si>
  <si>
    <t>17330727</t>
  </si>
  <si>
    <t>张麒麟</t>
  </si>
  <si>
    <t>17320405</t>
  </si>
  <si>
    <t>肖利利</t>
  </si>
  <si>
    <t>贡井区五宝中心卫生院</t>
  </si>
  <si>
    <t>17320407</t>
  </si>
  <si>
    <t>罗鸣</t>
  </si>
  <si>
    <t>17330810</t>
  </si>
  <si>
    <t>张文兴</t>
  </si>
  <si>
    <t>贡井区长土镇卫生院</t>
  </si>
  <si>
    <t>影像</t>
  </si>
  <si>
    <t>17320420</t>
  </si>
  <si>
    <t>刘燕</t>
  </si>
  <si>
    <t>贡井区艾叶镇卫生院</t>
  </si>
  <si>
    <t>17320422</t>
  </si>
  <si>
    <t>邹佳利</t>
  </si>
  <si>
    <t>310012</t>
  </si>
  <si>
    <t>贡井区建设镇卫生院</t>
  </si>
  <si>
    <t>17320429</t>
  </si>
  <si>
    <t>刘江</t>
  </si>
  <si>
    <t>贡井区桥头镇卫生院</t>
  </si>
  <si>
    <t>17320435</t>
  </si>
  <si>
    <t>王鑫</t>
  </si>
  <si>
    <t>贡井区白庙镇卫生院</t>
  </si>
  <si>
    <t>17320507</t>
  </si>
  <si>
    <t>邓丽超</t>
  </si>
  <si>
    <t>17320517</t>
  </si>
  <si>
    <t>李春艳</t>
  </si>
  <si>
    <t>贡井区莲花镇卫生院</t>
  </si>
  <si>
    <t>17330818</t>
  </si>
  <si>
    <t>吴华</t>
  </si>
  <si>
    <t>贡井区牛尾乡卫生院</t>
  </si>
  <si>
    <t>17330831</t>
  </si>
  <si>
    <t>牟涛</t>
  </si>
  <si>
    <t>贡井区环境监测站</t>
  </si>
  <si>
    <t>环境监测</t>
  </si>
  <si>
    <t>17330931</t>
  </si>
  <si>
    <t>熊杰</t>
  </si>
  <si>
    <t>315013</t>
  </si>
  <si>
    <t>17330922</t>
  </si>
  <si>
    <t>自贡市贡井区法学会</t>
  </si>
  <si>
    <t>工作人员</t>
  </si>
  <si>
    <t>17331033</t>
  </si>
  <si>
    <t>邓奇才</t>
  </si>
  <si>
    <t>317013</t>
  </si>
  <si>
    <t>贡井区劳动人事争议仲裁院</t>
  </si>
  <si>
    <t>17331120</t>
  </si>
  <si>
    <t>曾进超</t>
  </si>
  <si>
    <t>318013</t>
  </si>
  <si>
    <t>贡井区公路养护段</t>
  </si>
  <si>
    <t>行政管理</t>
  </si>
  <si>
    <t>17331406</t>
  </si>
  <si>
    <t>罗欢</t>
  </si>
  <si>
    <t>贡井区水利站</t>
  </si>
  <si>
    <t>水利工程管理</t>
  </si>
  <si>
    <t>17331432</t>
  </si>
  <si>
    <t>温鑫</t>
  </si>
  <si>
    <t>320013</t>
  </si>
  <si>
    <t>自贡市贡井区投资促进局</t>
  </si>
  <si>
    <t>17331509</t>
  </si>
  <si>
    <t>万小惠</t>
  </si>
  <si>
    <t>320023</t>
  </si>
  <si>
    <t>招商引资</t>
  </si>
  <si>
    <t>17331521</t>
  </si>
  <si>
    <t>李木</t>
  </si>
  <si>
    <t>321013</t>
  </si>
  <si>
    <t>自贡航空产业园区管理服务中心</t>
  </si>
  <si>
    <t>17331630</t>
  </si>
  <si>
    <t>胡雁平</t>
  </si>
  <si>
    <t>321023</t>
  </si>
  <si>
    <t>17331707</t>
  </si>
  <si>
    <t>胡方军</t>
  </si>
  <si>
    <t>321033</t>
  </si>
  <si>
    <t>17331713</t>
  </si>
  <si>
    <t>罗清</t>
  </si>
  <si>
    <t>321043</t>
  </si>
  <si>
    <t>17331728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</si>
</sst>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Arial"/>
      <family val="2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9" xfId="0" applyFont="1" applyFill="1" applyBorder="1" applyAlignment="1">
      <alignment horizontal="center"/>
    </xf>
    <xf numFmtId="0" fontId="1" fillId="33" borderId="9" xfId="0" applyFont="1" applyFill="1" applyBorder="1" applyAlignment="1">
      <alignment horizontal="center"/>
    </xf>
    <xf numFmtId="0" fontId="3" fillId="33" borderId="9" xfId="0" applyFont="1" applyFill="1" applyBorder="1" applyAlignment="1">
      <alignment/>
    </xf>
    <xf numFmtId="0" fontId="1" fillId="33" borderId="9" xfId="0" applyFont="1" applyFill="1" applyBorder="1" applyAlignment="1">
      <alignment/>
    </xf>
    <xf numFmtId="0" fontId="3" fillId="33" borderId="9" xfId="0" applyFont="1" applyFill="1" applyBorder="1" applyAlignment="1">
      <alignment wrapText="1"/>
    </xf>
    <xf numFmtId="0" fontId="4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SheetLayoutView="100" workbookViewId="0" topLeftCell="A1">
      <selection activeCell="N12" sqref="N12"/>
    </sheetView>
  </sheetViews>
  <sheetFormatPr defaultColWidth="9.00390625" defaultRowHeight="14.25"/>
  <cols>
    <col min="3" max="3" width="27.75390625" style="0" customWidth="1"/>
    <col min="4" max="4" width="18.375" style="0" customWidth="1"/>
    <col min="5" max="5" width="14.625" style="0" customWidth="1"/>
    <col min="6" max="6" width="6.375" style="0" customWidth="1"/>
    <col min="7" max="7" width="8.375" style="0" customWidth="1"/>
    <col min="8" max="8" width="10.75390625" style="0" customWidth="1"/>
    <col min="10" max="10" width="10.875" style="0" customWidth="1"/>
  </cols>
  <sheetData>
    <row r="1" spans="1:12" s="1" customFormat="1" ht="18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2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2" t="s">
        <v>9</v>
      </c>
      <c r="J2" s="13" t="s">
        <v>10</v>
      </c>
      <c r="K2" s="13" t="s">
        <v>11</v>
      </c>
      <c r="L2" s="12" t="s">
        <v>12</v>
      </c>
    </row>
    <row r="3" spans="1:12" s="2" customFormat="1" ht="12.75">
      <c r="A3" s="7" t="s">
        <v>13</v>
      </c>
      <c r="B3" s="8">
        <v>301012</v>
      </c>
      <c r="C3" s="9" t="s">
        <v>14</v>
      </c>
      <c r="D3" s="7" t="s">
        <v>15</v>
      </c>
      <c r="E3" s="8" t="s">
        <v>16</v>
      </c>
      <c r="F3" s="10">
        <v>0</v>
      </c>
      <c r="G3" s="8">
        <v>75.6</v>
      </c>
      <c r="H3" s="8">
        <f aca="true" t="shared" si="0" ref="H3:H40">G3*0.6</f>
        <v>45.35999999999999</v>
      </c>
      <c r="I3" s="10">
        <v>86.12</v>
      </c>
      <c r="J3" s="14">
        <f aca="true" t="shared" si="1" ref="J3:J40">I3*0.4</f>
        <v>34.448</v>
      </c>
      <c r="K3" s="14">
        <f aca="true" t="shared" si="2" ref="K3:K40">H3+J3</f>
        <v>79.80799999999999</v>
      </c>
      <c r="L3" s="14">
        <v>1</v>
      </c>
    </row>
    <row r="4" spans="1:12" s="2" customFormat="1" ht="12.75">
      <c r="A4" s="7" t="s">
        <v>17</v>
      </c>
      <c r="B4" s="8" t="s">
        <v>18</v>
      </c>
      <c r="C4" s="9" t="s">
        <v>14</v>
      </c>
      <c r="D4" s="7" t="s">
        <v>15</v>
      </c>
      <c r="E4" s="8" t="s">
        <v>19</v>
      </c>
      <c r="F4" s="10">
        <v>0</v>
      </c>
      <c r="G4" s="8">
        <v>75.2</v>
      </c>
      <c r="H4" s="8">
        <f t="shared" si="0"/>
        <v>45.12</v>
      </c>
      <c r="I4" s="10">
        <v>81.54</v>
      </c>
      <c r="J4" s="14">
        <f t="shared" si="1"/>
        <v>32.61600000000001</v>
      </c>
      <c r="K4" s="14">
        <f t="shared" si="2"/>
        <v>77.736</v>
      </c>
      <c r="L4" s="14">
        <v>2</v>
      </c>
    </row>
    <row r="5" spans="1:12" s="2" customFormat="1" ht="12.75">
      <c r="A5" s="7" t="s">
        <v>20</v>
      </c>
      <c r="B5" s="8">
        <v>301022</v>
      </c>
      <c r="C5" s="9" t="s">
        <v>14</v>
      </c>
      <c r="D5" s="7" t="s">
        <v>21</v>
      </c>
      <c r="E5" s="8" t="s">
        <v>22</v>
      </c>
      <c r="F5" s="10">
        <v>0</v>
      </c>
      <c r="G5" s="8">
        <v>57.6</v>
      </c>
      <c r="H5" s="8">
        <f t="shared" si="0"/>
        <v>34.56</v>
      </c>
      <c r="I5" s="14">
        <v>80.5</v>
      </c>
      <c r="J5" s="14">
        <f t="shared" si="1"/>
        <v>32.2</v>
      </c>
      <c r="K5" s="14">
        <f t="shared" si="2"/>
        <v>66.76</v>
      </c>
      <c r="L5" s="14">
        <v>1</v>
      </c>
    </row>
    <row r="6" spans="1:12" s="2" customFormat="1" ht="12.75">
      <c r="A6" s="7" t="s">
        <v>23</v>
      </c>
      <c r="B6" s="8">
        <v>301042</v>
      </c>
      <c r="C6" s="9" t="s">
        <v>14</v>
      </c>
      <c r="D6" s="7" t="s">
        <v>24</v>
      </c>
      <c r="E6" s="8" t="s">
        <v>25</v>
      </c>
      <c r="F6" s="10">
        <v>0</v>
      </c>
      <c r="G6" s="8">
        <v>77.4</v>
      </c>
      <c r="H6" s="8">
        <f t="shared" si="0"/>
        <v>46.440000000000005</v>
      </c>
      <c r="I6" s="14">
        <v>86.2</v>
      </c>
      <c r="J6" s="14">
        <f t="shared" si="1"/>
        <v>34.480000000000004</v>
      </c>
      <c r="K6" s="14">
        <f t="shared" si="2"/>
        <v>80.92000000000002</v>
      </c>
      <c r="L6" s="14">
        <v>1</v>
      </c>
    </row>
    <row r="7" spans="1:12" s="3" customFormat="1" ht="12.75">
      <c r="A7" s="7" t="s">
        <v>26</v>
      </c>
      <c r="B7" s="8">
        <v>301053</v>
      </c>
      <c r="C7" s="11" t="s">
        <v>14</v>
      </c>
      <c r="D7" s="7" t="s">
        <v>27</v>
      </c>
      <c r="E7" s="8" t="s">
        <v>28</v>
      </c>
      <c r="F7" s="10">
        <v>0</v>
      </c>
      <c r="G7" s="8">
        <v>82.3</v>
      </c>
      <c r="H7" s="8">
        <f t="shared" si="0"/>
        <v>49.379999999999995</v>
      </c>
      <c r="I7" s="10">
        <v>79.78</v>
      </c>
      <c r="J7" s="14">
        <f t="shared" si="1"/>
        <v>31.912000000000003</v>
      </c>
      <c r="K7" s="14">
        <f t="shared" si="2"/>
        <v>81.292</v>
      </c>
      <c r="L7" s="14">
        <v>1</v>
      </c>
    </row>
    <row r="8" spans="1:12" s="2" customFormat="1" ht="12.75">
      <c r="A8" s="7" t="s">
        <v>29</v>
      </c>
      <c r="B8" s="8" t="s">
        <v>30</v>
      </c>
      <c r="C8" s="11" t="s">
        <v>14</v>
      </c>
      <c r="D8" s="7" t="s">
        <v>31</v>
      </c>
      <c r="E8" s="8" t="s">
        <v>32</v>
      </c>
      <c r="F8" s="10">
        <v>0</v>
      </c>
      <c r="G8" s="8">
        <v>74.6</v>
      </c>
      <c r="H8" s="8">
        <f t="shared" si="0"/>
        <v>44.76</v>
      </c>
      <c r="I8" s="10">
        <v>82.9</v>
      </c>
      <c r="J8" s="14">
        <f t="shared" si="1"/>
        <v>33.160000000000004</v>
      </c>
      <c r="K8" s="14">
        <f t="shared" si="2"/>
        <v>77.92</v>
      </c>
      <c r="L8" s="14">
        <v>1</v>
      </c>
    </row>
    <row r="9" spans="1:12" s="2" customFormat="1" ht="12.75">
      <c r="A9" s="7" t="s">
        <v>33</v>
      </c>
      <c r="B9" s="8">
        <v>302013</v>
      </c>
      <c r="C9" s="11" t="s">
        <v>34</v>
      </c>
      <c r="D9" s="7" t="s">
        <v>27</v>
      </c>
      <c r="E9" s="8" t="s">
        <v>35</v>
      </c>
      <c r="F9" s="10">
        <v>0</v>
      </c>
      <c r="G9" s="8">
        <v>83.4</v>
      </c>
      <c r="H9" s="8">
        <f t="shared" si="0"/>
        <v>50.04</v>
      </c>
      <c r="I9" s="10">
        <v>77.8</v>
      </c>
      <c r="J9" s="14">
        <f t="shared" si="1"/>
        <v>31.12</v>
      </c>
      <c r="K9" s="14">
        <f t="shared" si="2"/>
        <v>81.16</v>
      </c>
      <c r="L9" s="14">
        <v>1</v>
      </c>
    </row>
    <row r="10" spans="1:12" s="2" customFormat="1" ht="12.75">
      <c r="A10" s="7" t="s">
        <v>36</v>
      </c>
      <c r="B10" s="8">
        <v>303032</v>
      </c>
      <c r="C10" s="9" t="s">
        <v>37</v>
      </c>
      <c r="D10" s="7" t="s">
        <v>21</v>
      </c>
      <c r="E10" s="8" t="s">
        <v>38</v>
      </c>
      <c r="F10" s="10">
        <v>0</v>
      </c>
      <c r="G10" s="8">
        <v>64.6</v>
      </c>
      <c r="H10" s="8">
        <f t="shared" si="0"/>
        <v>38.76</v>
      </c>
      <c r="I10" s="10">
        <v>76.08</v>
      </c>
      <c r="J10" s="14">
        <f t="shared" si="1"/>
        <v>30.432000000000002</v>
      </c>
      <c r="K10" s="14">
        <f t="shared" si="2"/>
        <v>69.19200000000001</v>
      </c>
      <c r="L10" s="14">
        <v>1</v>
      </c>
    </row>
    <row r="11" spans="1:12" s="2" customFormat="1" ht="12.75">
      <c r="A11" s="7" t="s">
        <v>39</v>
      </c>
      <c r="B11" s="8">
        <v>304032</v>
      </c>
      <c r="C11" s="9" t="s">
        <v>40</v>
      </c>
      <c r="D11" s="7" t="s">
        <v>41</v>
      </c>
      <c r="E11" s="8" t="s">
        <v>42</v>
      </c>
      <c r="F11" s="10">
        <v>0</v>
      </c>
      <c r="G11" s="8">
        <v>71.2</v>
      </c>
      <c r="H11" s="8">
        <f t="shared" si="0"/>
        <v>42.72</v>
      </c>
      <c r="I11" s="14">
        <v>85.3</v>
      </c>
      <c r="J11" s="14">
        <f t="shared" si="1"/>
        <v>34.12</v>
      </c>
      <c r="K11" s="14">
        <f t="shared" si="2"/>
        <v>76.84</v>
      </c>
      <c r="L11" s="14">
        <v>1</v>
      </c>
    </row>
    <row r="12" spans="1:12" s="2" customFormat="1" ht="12.75">
      <c r="A12" s="7" t="s">
        <v>43</v>
      </c>
      <c r="B12" s="8">
        <v>305012</v>
      </c>
      <c r="C12" s="9" t="s">
        <v>44</v>
      </c>
      <c r="D12" s="7" t="s">
        <v>24</v>
      </c>
      <c r="E12" s="8" t="s">
        <v>45</v>
      </c>
      <c r="F12" s="10">
        <v>0</v>
      </c>
      <c r="G12" s="8">
        <v>68.4</v>
      </c>
      <c r="H12" s="8">
        <f t="shared" si="0"/>
        <v>41.04</v>
      </c>
      <c r="I12" s="14">
        <v>82.5</v>
      </c>
      <c r="J12" s="14">
        <f t="shared" si="1"/>
        <v>33</v>
      </c>
      <c r="K12" s="14">
        <f t="shared" si="2"/>
        <v>74.03999999999999</v>
      </c>
      <c r="L12" s="14">
        <v>1</v>
      </c>
    </row>
    <row r="13" spans="1:12" s="2" customFormat="1" ht="12.75">
      <c r="A13" s="7" t="s">
        <v>46</v>
      </c>
      <c r="B13" s="8" t="s">
        <v>47</v>
      </c>
      <c r="C13" s="9" t="s">
        <v>44</v>
      </c>
      <c r="D13" s="7" t="s">
        <v>24</v>
      </c>
      <c r="E13" s="8" t="s">
        <v>48</v>
      </c>
      <c r="F13" s="10">
        <v>0</v>
      </c>
      <c r="G13" s="8">
        <v>63.6</v>
      </c>
      <c r="H13" s="8">
        <f t="shared" si="0"/>
        <v>38.16</v>
      </c>
      <c r="I13" s="14">
        <v>86.3</v>
      </c>
      <c r="J13" s="14">
        <f t="shared" si="1"/>
        <v>34.52</v>
      </c>
      <c r="K13" s="14">
        <f t="shared" si="2"/>
        <v>72.68</v>
      </c>
      <c r="L13" s="14">
        <v>2</v>
      </c>
    </row>
    <row r="14" spans="1:12" s="2" customFormat="1" ht="12.75">
      <c r="A14" s="7" t="s">
        <v>49</v>
      </c>
      <c r="B14" s="8">
        <v>305022</v>
      </c>
      <c r="C14" s="9" t="s">
        <v>44</v>
      </c>
      <c r="D14" s="7" t="s">
        <v>41</v>
      </c>
      <c r="E14" s="8" t="s">
        <v>50</v>
      </c>
      <c r="F14" s="10">
        <v>0</v>
      </c>
      <c r="G14" s="8">
        <v>76.6</v>
      </c>
      <c r="H14" s="8">
        <f t="shared" si="0"/>
        <v>45.959999999999994</v>
      </c>
      <c r="I14" s="14">
        <v>82.2</v>
      </c>
      <c r="J14" s="14">
        <f t="shared" si="1"/>
        <v>32.88</v>
      </c>
      <c r="K14" s="14">
        <f t="shared" si="2"/>
        <v>78.84</v>
      </c>
      <c r="L14" s="14">
        <v>1</v>
      </c>
    </row>
    <row r="15" spans="1:12" s="2" customFormat="1" ht="12.75">
      <c r="A15" s="7" t="s">
        <v>51</v>
      </c>
      <c r="B15" s="8" t="s">
        <v>52</v>
      </c>
      <c r="C15" s="9" t="s">
        <v>44</v>
      </c>
      <c r="D15" s="7" t="s">
        <v>41</v>
      </c>
      <c r="E15" s="8" t="s">
        <v>53</v>
      </c>
      <c r="F15" s="10">
        <v>0</v>
      </c>
      <c r="G15" s="8">
        <v>68.4</v>
      </c>
      <c r="H15" s="8">
        <f t="shared" si="0"/>
        <v>41.04</v>
      </c>
      <c r="I15" s="14">
        <v>86</v>
      </c>
      <c r="J15" s="14">
        <f t="shared" si="1"/>
        <v>34.4</v>
      </c>
      <c r="K15" s="14">
        <f t="shared" si="2"/>
        <v>75.44</v>
      </c>
      <c r="L15" s="14">
        <v>2</v>
      </c>
    </row>
    <row r="16" spans="1:12" s="2" customFormat="1" ht="12.75">
      <c r="A16" s="7" t="s">
        <v>54</v>
      </c>
      <c r="B16" s="8">
        <v>306012</v>
      </c>
      <c r="C16" s="9" t="s">
        <v>55</v>
      </c>
      <c r="D16" s="7" t="s">
        <v>21</v>
      </c>
      <c r="E16" s="8" t="s">
        <v>56</v>
      </c>
      <c r="F16" s="10">
        <v>0</v>
      </c>
      <c r="G16" s="8">
        <v>67.2</v>
      </c>
      <c r="H16" s="8">
        <f t="shared" si="0"/>
        <v>40.32</v>
      </c>
      <c r="I16" s="14">
        <v>84.98</v>
      </c>
      <c r="J16" s="14">
        <f t="shared" si="1"/>
        <v>33.992000000000004</v>
      </c>
      <c r="K16" s="14">
        <f t="shared" si="2"/>
        <v>74.31200000000001</v>
      </c>
      <c r="L16" s="14">
        <v>1</v>
      </c>
    </row>
    <row r="17" spans="1:12" s="3" customFormat="1" ht="12.75">
      <c r="A17" s="7" t="s">
        <v>57</v>
      </c>
      <c r="B17" s="8" t="s">
        <v>58</v>
      </c>
      <c r="C17" s="11" t="s">
        <v>55</v>
      </c>
      <c r="D17" s="7" t="s">
        <v>59</v>
      </c>
      <c r="E17" s="8" t="s">
        <v>60</v>
      </c>
      <c r="F17" s="10">
        <v>0</v>
      </c>
      <c r="G17" s="8">
        <v>74.8</v>
      </c>
      <c r="H17" s="8">
        <f t="shared" si="0"/>
        <v>44.879999999999995</v>
      </c>
      <c r="I17" s="14">
        <v>83.54</v>
      </c>
      <c r="J17" s="14">
        <f t="shared" si="1"/>
        <v>33.416000000000004</v>
      </c>
      <c r="K17" s="14">
        <f t="shared" si="2"/>
        <v>78.29599999999999</v>
      </c>
      <c r="L17" s="14">
        <v>1</v>
      </c>
    </row>
    <row r="18" spans="1:12" s="2" customFormat="1" ht="12.75">
      <c r="A18" s="7" t="s">
        <v>61</v>
      </c>
      <c r="B18" s="8">
        <v>306032</v>
      </c>
      <c r="C18" s="9" t="s">
        <v>55</v>
      </c>
      <c r="D18" s="7" t="s">
        <v>41</v>
      </c>
      <c r="E18" s="8" t="s">
        <v>62</v>
      </c>
      <c r="F18" s="10">
        <v>0</v>
      </c>
      <c r="G18" s="8">
        <v>72.8</v>
      </c>
      <c r="H18" s="8">
        <f t="shared" si="0"/>
        <v>43.68</v>
      </c>
      <c r="I18" s="10">
        <v>77.6</v>
      </c>
      <c r="J18" s="14">
        <f t="shared" si="1"/>
        <v>31.04</v>
      </c>
      <c r="K18" s="14">
        <f t="shared" si="2"/>
        <v>74.72</v>
      </c>
      <c r="L18" s="14">
        <v>1</v>
      </c>
    </row>
    <row r="19" spans="1:12" s="2" customFormat="1" ht="12.75">
      <c r="A19" s="7" t="s">
        <v>63</v>
      </c>
      <c r="B19" s="8">
        <v>307012</v>
      </c>
      <c r="C19" s="9" t="s">
        <v>64</v>
      </c>
      <c r="D19" s="7" t="s">
        <v>24</v>
      </c>
      <c r="E19" s="8" t="s">
        <v>65</v>
      </c>
      <c r="F19" s="10">
        <v>0</v>
      </c>
      <c r="G19" s="8">
        <v>63.2</v>
      </c>
      <c r="H19" s="8">
        <f t="shared" si="0"/>
        <v>37.92</v>
      </c>
      <c r="I19" s="14">
        <v>81.26</v>
      </c>
      <c r="J19" s="14">
        <f t="shared" si="1"/>
        <v>32.504000000000005</v>
      </c>
      <c r="K19" s="14">
        <f t="shared" si="2"/>
        <v>70.424</v>
      </c>
      <c r="L19" s="14">
        <v>1</v>
      </c>
    </row>
    <row r="20" spans="1:12" s="3" customFormat="1" ht="13.5" customHeight="1">
      <c r="A20" s="7" t="s">
        <v>66</v>
      </c>
      <c r="B20" s="8">
        <v>307043</v>
      </c>
      <c r="C20" s="11" t="s">
        <v>64</v>
      </c>
      <c r="D20" s="7" t="s">
        <v>27</v>
      </c>
      <c r="E20" s="8" t="s">
        <v>67</v>
      </c>
      <c r="F20" s="10">
        <v>0</v>
      </c>
      <c r="G20" s="8">
        <v>78.5</v>
      </c>
      <c r="H20" s="8">
        <f t="shared" si="0"/>
        <v>47.1</v>
      </c>
      <c r="I20" s="14">
        <v>79.6</v>
      </c>
      <c r="J20" s="14">
        <f t="shared" si="1"/>
        <v>31.84</v>
      </c>
      <c r="K20" s="14">
        <f t="shared" si="2"/>
        <v>78.94</v>
      </c>
      <c r="L20" s="14">
        <v>1</v>
      </c>
    </row>
    <row r="21" spans="1:12" s="2" customFormat="1" ht="12.75">
      <c r="A21" s="7" t="s">
        <v>68</v>
      </c>
      <c r="B21" s="8">
        <v>308022</v>
      </c>
      <c r="C21" s="9" t="s">
        <v>69</v>
      </c>
      <c r="D21" s="7" t="s">
        <v>70</v>
      </c>
      <c r="E21" s="8" t="s">
        <v>71</v>
      </c>
      <c r="F21" s="10">
        <v>0</v>
      </c>
      <c r="G21" s="8">
        <v>65</v>
      </c>
      <c r="H21" s="8">
        <f t="shared" si="0"/>
        <v>39</v>
      </c>
      <c r="I21" s="10">
        <v>79.4</v>
      </c>
      <c r="J21" s="14">
        <f t="shared" si="1"/>
        <v>31.760000000000005</v>
      </c>
      <c r="K21" s="14">
        <f t="shared" si="2"/>
        <v>70.76</v>
      </c>
      <c r="L21" s="14">
        <v>1</v>
      </c>
    </row>
    <row r="22" spans="1:12" s="2" customFormat="1" ht="12.75">
      <c r="A22" s="7" t="s">
        <v>72</v>
      </c>
      <c r="B22" s="8">
        <v>309012</v>
      </c>
      <c r="C22" s="9" t="s">
        <v>73</v>
      </c>
      <c r="D22" s="7" t="s">
        <v>21</v>
      </c>
      <c r="E22" s="8" t="s">
        <v>74</v>
      </c>
      <c r="F22" s="10">
        <v>0</v>
      </c>
      <c r="G22" s="8">
        <v>57.6</v>
      </c>
      <c r="H22" s="8">
        <f t="shared" si="0"/>
        <v>34.56</v>
      </c>
      <c r="I22" s="14">
        <v>80.76</v>
      </c>
      <c r="J22" s="14">
        <f t="shared" si="1"/>
        <v>32.304</v>
      </c>
      <c r="K22" s="14">
        <f t="shared" si="2"/>
        <v>66.864</v>
      </c>
      <c r="L22" s="14">
        <v>1</v>
      </c>
    </row>
    <row r="23" spans="1:12" s="2" customFormat="1" ht="12.75">
      <c r="A23" s="7" t="s">
        <v>75</v>
      </c>
      <c r="B23" s="8" t="s">
        <v>76</v>
      </c>
      <c r="C23" s="9" t="s">
        <v>77</v>
      </c>
      <c r="D23" s="7" t="s">
        <v>70</v>
      </c>
      <c r="E23" s="8" t="s">
        <v>78</v>
      </c>
      <c r="F23" s="10">
        <v>0</v>
      </c>
      <c r="G23" s="8">
        <v>59.2</v>
      </c>
      <c r="H23" s="8">
        <f t="shared" si="0"/>
        <v>35.52</v>
      </c>
      <c r="I23" s="14">
        <v>84.7</v>
      </c>
      <c r="J23" s="14">
        <f t="shared" si="1"/>
        <v>33.88</v>
      </c>
      <c r="K23" s="14">
        <f t="shared" si="2"/>
        <v>69.4</v>
      </c>
      <c r="L23" s="14">
        <v>1</v>
      </c>
    </row>
    <row r="24" spans="1:12" s="2" customFormat="1" ht="12.75">
      <c r="A24" s="7" t="s">
        <v>79</v>
      </c>
      <c r="B24" s="8">
        <v>311012</v>
      </c>
      <c r="C24" s="9" t="s">
        <v>80</v>
      </c>
      <c r="D24" s="7" t="s">
        <v>41</v>
      </c>
      <c r="E24" s="8" t="s">
        <v>81</v>
      </c>
      <c r="F24" s="10">
        <v>0</v>
      </c>
      <c r="G24" s="8">
        <v>63</v>
      </c>
      <c r="H24" s="8">
        <f t="shared" si="0"/>
        <v>37.8</v>
      </c>
      <c r="I24" s="14">
        <v>81.06</v>
      </c>
      <c r="J24" s="14">
        <f t="shared" si="1"/>
        <v>32.424</v>
      </c>
      <c r="K24" s="14">
        <f t="shared" si="2"/>
        <v>70.22399999999999</v>
      </c>
      <c r="L24" s="14">
        <v>1</v>
      </c>
    </row>
    <row r="25" spans="1:12" s="2" customFormat="1" ht="12.75">
      <c r="A25" s="7" t="s">
        <v>82</v>
      </c>
      <c r="B25" s="8">
        <v>312012</v>
      </c>
      <c r="C25" s="9" t="s">
        <v>83</v>
      </c>
      <c r="D25" s="7" t="s">
        <v>24</v>
      </c>
      <c r="E25" s="8" t="s">
        <v>84</v>
      </c>
      <c r="F25" s="10">
        <v>0</v>
      </c>
      <c r="G25" s="8">
        <v>60.4</v>
      </c>
      <c r="H25" s="8">
        <f t="shared" si="0"/>
        <v>36.239999999999995</v>
      </c>
      <c r="I25" s="14">
        <v>80.48</v>
      </c>
      <c r="J25" s="14">
        <f t="shared" si="1"/>
        <v>32.192</v>
      </c>
      <c r="K25" s="14">
        <f t="shared" si="2"/>
        <v>68.43199999999999</v>
      </c>
      <c r="L25" s="14">
        <v>1</v>
      </c>
    </row>
    <row r="26" spans="1:12" s="2" customFormat="1" ht="12.75">
      <c r="A26" s="7" t="s">
        <v>85</v>
      </c>
      <c r="B26" s="8">
        <v>312022</v>
      </c>
      <c r="C26" s="9" t="s">
        <v>83</v>
      </c>
      <c r="D26" s="7" t="s">
        <v>41</v>
      </c>
      <c r="E26" s="8" t="s">
        <v>86</v>
      </c>
      <c r="F26" s="10">
        <v>0</v>
      </c>
      <c r="G26" s="8">
        <v>62</v>
      </c>
      <c r="H26" s="8">
        <f t="shared" si="0"/>
        <v>37.199999999999996</v>
      </c>
      <c r="I26" s="14">
        <v>83.6</v>
      </c>
      <c r="J26" s="14">
        <f t="shared" si="1"/>
        <v>33.44</v>
      </c>
      <c r="K26" s="14">
        <f t="shared" si="2"/>
        <v>70.63999999999999</v>
      </c>
      <c r="L26" s="14">
        <v>1</v>
      </c>
    </row>
    <row r="27" spans="1:12" s="3" customFormat="1" ht="12.75">
      <c r="A27" s="7" t="s">
        <v>87</v>
      </c>
      <c r="B27" s="8">
        <v>313013</v>
      </c>
      <c r="C27" s="11" t="s">
        <v>88</v>
      </c>
      <c r="D27" s="7" t="s">
        <v>27</v>
      </c>
      <c r="E27" s="8" t="s">
        <v>89</v>
      </c>
      <c r="F27" s="10">
        <v>0</v>
      </c>
      <c r="G27" s="8">
        <v>77.1</v>
      </c>
      <c r="H27" s="8">
        <f t="shared" si="0"/>
        <v>46.26</v>
      </c>
      <c r="I27" s="14">
        <v>80.58</v>
      </c>
      <c r="J27" s="14">
        <f t="shared" si="1"/>
        <v>32.232</v>
      </c>
      <c r="K27" s="14">
        <f t="shared" si="2"/>
        <v>78.49199999999999</v>
      </c>
      <c r="L27" s="14">
        <v>1</v>
      </c>
    </row>
    <row r="28" spans="1:12" s="3" customFormat="1" ht="12.75">
      <c r="A28" s="7" t="s">
        <v>90</v>
      </c>
      <c r="B28" s="8">
        <v>314013</v>
      </c>
      <c r="C28" s="11" t="s">
        <v>91</v>
      </c>
      <c r="D28" s="7" t="s">
        <v>27</v>
      </c>
      <c r="E28" s="8" t="s">
        <v>92</v>
      </c>
      <c r="F28" s="10">
        <v>0</v>
      </c>
      <c r="G28" s="8">
        <v>66.2</v>
      </c>
      <c r="H28" s="8">
        <f t="shared" si="0"/>
        <v>39.72</v>
      </c>
      <c r="I28" s="14">
        <v>81.18</v>
      </c>
      <c r="J28" s="14">
        <f t="shared" si="1"/>
        <v>32.472</v>
      </c>
      <c r="K28" s="14">
        <f t="shared" si="2"/>
        <v>72.19200000000001</v>
      </c>
      <c r="L28" s="14">
        <v>1</v>
      </c>
    </row>
    <row r="29" spans="1:12" s="2" customFormat="1" ht="12.75">
      <c r="A29" s="7" t="s">
        <v>93</v>
      </c>
      <c r="B29" s="8">
        <v>315013</v>
      </c>
      <c r="C29" s="11" t="s">
        <v>94</v>
      </c>
      <c r="D29" s="7" t="s">
        <v>95</v>
      </c>
      <c r="E29" s="8" t="s">
        <v>96</v>
      </c>
      <c r="F29" s="10">
        <v>0</v>
      </c>
      <c r="G29" s="8">
        <v>83.9</v>
      </c>
      <c r="H29" s="8">
        <f t="shared" si="0"/>
        <v>50.34</v>
      </c>
      <c r="I29" s="14">
        <v>80.82</v>
      </c>
      <c r="J29" s="14">
        <f t="shared" si="1"/>
        <v>32.327999999999996</v>
      </c>
      <c r="K29" s="14">
        <f t="shared" si="2"/>
        <v>82.668</v>
      </c>
      <c r="L29" s="14">
        <v>1</v>
      </c>
    </row>
    <row r="30" spans="1:12" s="2" customFormat="1" ht="12.75">
      <c r="A30" s="7" t="s">
        <v>97</v>
      </c>
      <c r="B30" s="8" t="s">
        <v>98</v>
      </c>
      <c r="C30" s="11" t="s">
        <v>94</v>
      </c>
      <c r="D30" s="7" t="s">
        <v>95</v>
      </c>
      <c r="E30" s="8" t="s">
        <v>99</v>
      </c>
      <c r="F30" s="10">
        <v>0</v>
      </c>
      <c r="G30" s="8">
        <v>82.2</v>
      </c>
      <c r="H30" s="8">
        <f t="shared" si="0"/>
        <v>49.32</v>
      </c>
      <c r="I30" s="14">
        <v>77.56</v>
      </c>
      <c r="J30" s="14">
        <f t="shared" si="1"/>
        <v>31.024</v>
      </c>
      <c r="K30" s="14">
        <f t="shared" si="2"/>
        <v>80.344</v>
      </c>
      <c r="L30" s="14">
        <v>2</v>
      </c>
    </row>
    <row r="31" spans="1:12" s="2" customFormat="1" ht="12.75">
      <c r="A31" s="7" t="s">
        <v>54</v>
      </c>
      <c r="B31" s="8">
        <v>316013</v>
      </c>
      <c r="C31" s="11" t="s">
        <v>100</v>
      </c>
      <c r="D31" s="7" t="s">
        <v>101</v>
      </c>
      <c r="E31" s="8" t="s">
        <v>102</v>
      </c>
      <c r="F31" s="10">
        <v>0</v>
      </c>
      <c r="G31" s="8">
        <v>84.8</v>
      </c>
      <c r="H31" s="8">
        <f t="shared" si="0"/>
        <v>50.879999999999995</v>
      </c>
      <c r="I31" s="10">
        <v>83.2</v>
      </c>
      <c r="J31" s="14">
        <f t="shared" si="1"/>
        <v>33.28</v>
      </c>
      <c r="K31" s="14">
        <f t="shared" si="2"/>
        <v>84.16</v>
      </c>
      <c r="L31" s="14">
        <v>1</v>
      </c>
    </row>
    <row r="32" spans="1:12" s="2" customFormat="1" ht="12.75">
      <c r="A32" s="7" t="s">
        <v>103</v>
      </c>
      <c r="B32" s="8" t="s">
        <v>104</v>
      </c>
      <c r="C32" s="11" t="s">
        <v>105</v>
      </c>
      <c r="D32" s="7" t="s">
        <v>101</v>
      </c>
      <c r="E32" s="8" t="s">
        <v>106</v>
      </c>
      <c r="F32" s="10">
        <v>0</v>
      </c>
      <c r="G32" s="8">
        <v>76.7</v>
      </c>
      <c r="H32" s="8">
        <f t="shared" si="0"/>
        <v>46.02</v>
      </c>
      <c r="I32" s="14">
        <v>80.44</v>
      </c>
      <c r="J32" s="14">
        <f t="shared" si="1"/>
        <v>32.176</v>
      </c>
      <c r="K32" s="14">
        <f t="shared" si="2"/>
        <v>78.196</v>
      </c>
      <c r="L32" s="14">
        <v>1</v>
      </c>
    </row>
    <row r="33" spans="1:12" s="2" customFormat="1" ht="12.75">
      <c r="A33" s="7" t="s">
        <v>107</v>
      </c>
      <c r="B33" s="8" t="s">
        <v>108</v>
      </c>
      <c r="C33" s="11" t="s">
        <v>109</v>
      </c>
      <c r="D33" s="7" t="s">
        <v>110</v>
      </c>
      <c r="E33" s="8" t="s">
        <v>111</v>
      </c>
      <c r="F33" s="10">
        <v>0</v>
      </c>
      <c r="G33" s="8">
        <v>84.8</v>
      </c>
      <c r="H33" s="8">
        <f t="shared" si="0"/>
        <v>50.879999999999995</v>
      </c>
      <c r="I33" s="14">
        <v>81.16</v>
      </c>
      <c r="J33" s="14">
        <f t="shared" si="1"/>
        <v>32.464</v>
      </c>
      <c r="K33" s="14">
        <f t="shared" si="2"/>
        <v>83.344</v>
      </c>
      <c r="L33" s="14">
        <v>1</v>
      </c>
    </row>
    <row r="34" spans="1:12" s="2" customFormat="1" ht="12.75">
      <c r="A34" s="7" t="s">
        <v>112</v>
      </c>
      <c r="B34" s="8">
        <v>319013</v>
      </c>
      <c r="C34" s="11" t="s">
        <v>113</v>
      </c>
      <c r="D34" s="7" t="s">
        <v>114</v>
      </c>
      <c r="E34" s="8" t="s">
        <v>115</v>
      </c>
      <c r="F34" s="10">
        <v>0</v>
      </c>
      <c r="G34" s="8">
        <v>80.1</v>
      </c>
      <c r="H34" s="8">
        <f t="shared" si="0"/>
        <v>48.059999999999995</v>
      </c>
      <c r="I34" s="14">
        <v>79.78</v>
      </c>
      <c r="J34" s="14">
        <f t="shared" si="1"/>
        <v>31.912000000000003</v>
      </c>
      <c r="K34" s="14">
        <f t="shared" si="2"/>
        <v>79.972</v>
      </c>
      <c r="L34" s="14">
        <v>1</v>
      </c>
    </row>
    <row r="35" spans="1:12" s="2" customFormat="1" ht="12.75">
      <c r="A35" s="7" t="s">
        <v>116</v>
      </c>
      <c r="B35" s="8" t="s">
        <v>117</v>
      </c>
      <c r="C35" s="11" t="s">
        <v>118</v>
      </c>
      <c r="D35" s="7" t="s">
        <v>101</v>
      </c>
      <c r="E35" s="8" t="s">
        <v>119</v>
      </c>
      <c r="F35" s="10">
        <v>0</v>
      </c>
      <c r="G35" s="8">
        <v>78.5</v>
      </c>
      <c r="H35" s="8">
        <f t="shared" si="0"/>
        <v>47.1</v>
      </c>
      <c r="I35" s="14">
        <v>82.1</v>
      </c>
      <c r="J35" s="14">
        <f t="shared" si="1"/>
        <v>32.839999999999996</v>
      </c>
      <c r="K35" s="14">
        <f t="shared" si="2"/>
        <v>79.94</v>
      </c>
      <c r="L35" s="14">
        <v>1</v>
      </c>
    </row>
    <row r="36" spans="1:12" s="3" customFormat="1" ht="12.75">
      <c r="A36" s="7" t="s">
        <v>120</v>
      </c>
      <c r="B36" s="8" t="s">
        <v>121</v>
      </c>
      <c r="C36" s="11" t="s">
        <v>118</v>
      </c>
      <c r="D36" s="7" t="s">
        <v>122</v>
      </c>
      <c r="E36" s="8" t="s">
        <v>123</v>
      </c>
      <c r="F36" s="10">
        <v>0</v>
      </c>
      <c r="G36" s="8">
        <v>87</v>
      </c>
      <c r="H36" s="8">
        <f t="shared" si="0"/>
        <v>52.199999999999996</v>
      </c>
      <c r="I36" s="14">
        <v>83</v>
      </c>
      <c r="J36" s="14">
        <f t="shared" si="1"/>
        <v>33.2</v>
      </c>
      <c r="K36" s="14">
        <f t="shared" si="2"/>
        <v>85.4</v>
      </c>
      <c r="L36" s="14">
        <v>1</v>
      </c>
    </row>
    <row r="37" spans="1:12" s="3" customFormat="1" ht="12.75">
      <c r="A37" s="7" t="s">
        <v>124</v>
      </c>
      <c r="B37" s="8" t="s">
        <v>125</v>
      </c>
      <c r="C37" s="11" t="s">
        <v>126</v>
      </c>
      <c r="D37" s="7" t="s">
        <v>110</v>
      </c>
      <c r="E37" s="8" t="s">
        <v>127</v>
      </c>
      <c r="F37" s="10">
        <v>0</v>
      </c>
      <c r="G37" s="8">
        <v>80.3</v>
      </c>
      <c r="H37" s="8">
        <f t="shared" si="0"/>
        <v>48.18</v>
      </c>
      <c r="I37" s="14">
        <v>79.1</v>
      </c>
      <c r="J37" s="14">
        <f t="shared" si="1"/>
        <v>31.64</v>
      </c>
      <c r="K37" s="14">
        <f t="shared" si="2"/>
        <v>79.82</v>
      </c>
      <c r="L37" s="14">
        <v>1</v>
      </c>
    </row>
    <row r="38" spans="1:12" s="2" customFormat="1" ht="12.75">
      <c r="A38" s="7" t="s">
        <v>128</v>
      </c>
      <c r="B38" s="8" t="s">
        <v>129</v>
      </c>
      <c r="C38" s="11" t="s">
        <v>126</v>
      </c>
      <c r="D38" s="7" t="s">
        <v>110</v>
      </c>
      <c r="E38" s="8" t="s">
        <v>130</v>
      </c>
      <c r="F38" s="10">
        <v>0</v>
      </c>
      <c r="G38" s="8">
        <v>83.4</v>
      </c>
      <c r="H38" s="8">
        <f t="shared" si="0"/>
        <v>50.04</v>
      </c>
      <c r="I38" s="14">
        <v>77.4</v>
      </c>
      <c r="J38" s="14">
        <f t="shared" si="1"/>
        <v>30.960000000000004</v>
      </c>
      <c r="K38" s="14">
        <f t="shared" si="2"/>
        <v>81</v>
      </c>
      <c r="L38" s="14">
        <v>1</v>
      </c>
    </row>
    <row r="39" spans="1:12" s="2" customFormat="1" ht="12.75">
      <c r="A39" s="7" t="s">
        <v>131</v>
      </c>
      <c r="B39" s="8" t="s">
        <v>132</v>
      </c>
      <c r="C39" s="11" t="s">
        <v>126</v>
      </c>
      <c r="D39" s="7" t="s">
        <v>101</v>
      </c>
      <c r="E39" s="8" t="s">
        <v>133</v>
      </c>
      <c r="F39" s="10">
        <v>0</v>
      </c>
      <c r="G39" s="8">
        <v>76.9</v>
      </c>
      <c r="H39" s="8">
        <f t="shared" si="0"/>
        <v>46.14</v>
      </c>
      <c r="I39" s="14">
        <v>74</v>
      </c>
      <c r="J39" s="14">
        <f t="shared" si="1"/>
        <v>29.6</v>
      </c>
      <c r="K39" s="14">
        <f t="shared" si="2"/>
        <v>75.74000000000001</v>
      </c>
      <c r="L39" s="14">
        <v>1</v>
      </c>
    </row>
    <row r="40" spans="1:12" s="2" customFormat="1" ht="12.75">
      <c r="A40" s="7" t="s">
        <v>134</v>
      </c>
      <c r="B40" s="8" t="s">
        <v>135</v>
      </c>
      <c r="C40" s="11" t="s">
        <v>126</v>
      </c>
      <c r="D40" s="7" t="s">
        <v>101</v>
      </c>
      <c r="E40" s="8" t="s">
        <v>136</v>
      </c>
      <c r="F40" s="10">
        <v>0</v>
      </c>
      <c r="G40" s="8">
        <v>83</v>
      </c>
      <c r="H40" s="8">
        <f t="shared" si="0"/>
        <v>49.8</v>
      </c>
      <c r="I40" s="14">
        <v>82.68</v>
      </c>
      <c r="J40" s="14">
        <f t="shared" si="1"/>
        <v>33.072</v>
      </c>
      <c r="K40" s="14">
        <f t="shared" si="2"/>
        <v>82.872</v>
      </c>
      <c r="L40" s="14">
        <v>1</v>
      </c>
    </row>
  </sheetData>
  <sheetProtection/>
  <mergeCells count="1">
    <mergeCell ref="A1:L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2017-05-22T05:04:55Z</dcterms:created>
  <dcterms:modified xsi:type="dcterms:W3CDTF">2017-08-08T05:47:08Z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