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<sst xmlns="http://schemas.openxmlformats.org/spreadsheetml/2006/main" count="1054" uniqueCount="496">
  <si>
    <t>序号</t>
  </si>
  <si>
    <t>主管部门</t>
  </si>
  <si>
    <t>岗位名称</t>
  </si>
  <si>
    <t>招聘
计划数</t>
  </si>
  <si>
    <t>姓名</t>
  </si>
  <si>
    <t>准考证号</t>
  </si>
  <si>
    <t>身份证号</t>
  </si>
  <si>
    <t>总分</t>
  </si>
  <si>
    <t>政策性
加分</t>
  </si>
  <si>
    <t>面试分组</t>
  </si>
  <si>
    <t>京山县城乡规划管理局</t>
  </si>
  <si>
    <t>工作人员</t>
  </si>
  <si>
    <t>14208019001001</t>
  </si>
  <si>
    <t>陈闻文</t>
  </si>
  <si>
    <t>114208032402</t>
  </si>
  <si>
    <t>421087199203225936</t>
  </si>
  <si>
    <t>第一组上午</t>
  </si>
  <si>
    <t>李冲</t>
  </si>
  <si>
    <t>114208020122</t>
  </si>
  <si>
    <t>420821199308293036</t>
  </si>
  <si>
    <t>陈志鹏</t>
  </si>
  <si>
    <t>114208010208</t>
  </si>
  <si>
    <t>420902198612146219</t>
  </si>
  <si>
    <t>邓雪娇</t>
  </si>
  <si>
    <t>114208010613</t>
  </si>
  <si>
    <t>420821198903285028</t>
  </si>
  <si>
    <t>郑朗</t>
  </si>
  <si>
    <t>114208011110</t>
  </si>
  <si>
    <t>421124198801132014</t>
  </si>
  <si>
    <t>周博伦</t>
  </si>
  <si>
    <t>114208032630</t>
  </si>
  <si>
    <t>420821199512250017</t>
  </si>
  <si>
    <t>京山县测绘地理信息中心</t>
  </si>
  <si>
    <t>14208019002001</t>
  </si>
  <si>
    <t>李晶晶</t>
  </si>
  <si>
    <t>114208033611</t>
  </si>
  <si>
    <t>420684198706037548</t>
  </si>
  <si>
    <t>陈勇均</t>
  </si>
  <si>
    <t>114208041729</t>
  </si>
  <si>
    <t>511223198301184150</t>
  </si>
  <si>
    <t>何立春</t>
  </si>
  <si>
    <t>114208032618</t>
  </si>
  <si>
    <t>42102319840204009X</t>
  </si>
  <si>
    <t>胡仿仿</t>
  </si>
  <si>
    <t>114208040626</t>
  </si>
  <si>
    <t>420821198410084519</t>
  </si>
  <si>
    <t>桂阳</t>
  </si>
  <si>
    <t>114208021607</t>
  </si>
  <si>
    <t>420821198906170031</t>
  </si>
  <si>
    <t>胡兵</t>
  </si>
  <si>
    <t>114208020119</t>
  </si>
  <si>
    <t>420881198309260051</t>
  </si>
  <si>
    <t>京山县网格监管中心</t>
  </si>
  <si>
    <t>县网格监管中心</t>
  </si>
  <si>
    <t>管理员</t>
  </si>
  <si>
    <t>14208023001001</t>
  </si>
  <si>
    <t>何程程</t>
  </si>
  <si>
    <t>114208033509</t>
  </si>
  <si>
    <t>420821198902143052</t>
  </si>
  <si>
    <t>帅奇</t>
  </si>
  <si>
    <t>114208030701</t>
  </si>
  <si>
    <t>420821199204200077</t>
  </si>
  <si>
    <t>胡翔宇</t>
  </si>
  <si>
    <t>114208040706</t>
  </si>
  <si>
    <t>420881199510157157</t>
  </si>
  <si>
    <t>京山县畜牧兽医局</t>
  </si>
  <si>
    <t>动物疫病预防控制中心</t>
  </si>
  <si>
    <t>推广员</t>
  </si>
  <si>
    <t>14208025001001</t>
  </si>
  <si>
    <t>金艳文</t>
  </si>
  <si>
    <t>314208062218</t>
  </si>
  <si>
    <t>421003198108151615</t>
  </si>
  <si>
    <t>刘刘</t>
  </si>
  <si>
    <t>314208061002</t>
  </si>
  <si>
    <t>420821198903120071</t>
  </si>
  <si>
    <t>蒋艳</t>
  </si>
  <si>
    <t>314208061902</t>
  </si>
  <si>
    <t>420821198301180122</t>
  </si>
  <si>
    <t>京山县国土资源局</t>
  </si>
  <si>
    <t>京山县新市国土资源管理所</t>
  </si>
  <si>
    <t>14208027001001</t>
  </si>
  <si>
    <t>肖笛</t>
  </si>
  <si>
    <t>114208042417</t>
  </si>
  <si>
    <t>420822199501204003</t>
  </si>
  <si>
    <t>朱维</t>
  </si>
  <si>
    <t>114208022307</t>
  </si>
  <si>
    <t>420821199308250036</t>
  </si>
  <si>
    <t>黄志蓉</t>
  </si>
  <si>
    <t>114208042022</t>
  </si>
  <si>
    <t>420821199401290040</t>
  </si>
  <si>
    <t>京山县统计局</t>
  </si>
  <si>
    <t>京山县统计局普查中心</t>
  </si>
  <si>
    <t>统计员</t>
  </si>
  <si>
    <t>14208020001001</t>
  </si>
  <si>
    <t>张莹</t>
  </si>
  <si>
    <t>114208022816</t>
  </si>
  <si>
    <t>429004199406020363</t>
  </si>
  <si>
    <t>第一组下午</t>
  </si>
  <si>
    <t>赖倩</t>
  </si>
  <si>
    <t>114208023105</t>
  </si>
  <si>
    <t>420802199407051586</t>
  </si>
  <si>
    <t>马骏</t>
  </si>
  <si>
    <t>114208040604</t>
  </si>
  <si>
    <t>421302199406084654</t>
  </si>
  <si>
    <t>赵金玲</t>
  </si>
  <si>
    <t>114208041228</t>
  </si>
  <si>
    <t>420802198811221343</t>
  </si>
  <si>
    <t>22.60</t>
  </si>
  <si>
    <t>京山县卫生和计划生育局</t>
  </si>
  <si>
    <t>京山县疾病预防控制中心</t>
  </si>
  <si>
    <t>疾病防控医生</t>
  </si>
  <si>
    <t>14208021001002</t>
  </si>
  <si>
    <t>李文娟</t>
  </si>
  <si>
    <t>564208083201</t>
  </si>
  <si>
    <t>422201199009090048</t>
  </si>
  <si>
    <t>程真</t>
  </si>
  <si>
    <t>564208083222</t>
  </si>
  <si>
    <t>34072119930614121X</t>
  </si>
  <si>
    <t>张泽宇</t>
  </si>
  <si>
    <t>564208083204</t>
  </si>
  <si>
    <t>142733199301240323</t>
  </si>
  <si>
    <t>黎旦</t>
  </si>
  <si>
    <t>564208083225</t>
  </si>
  <si>
    <t>421222199111275613</t>
  </si>
  <si>
    <t>陈曦</t>
  </si>
  <si>
    <t>564208083227</t>
  </si>
  <si>
    <t>420982199101154387</t>
  </si>
  <si>
    <t>实验室工作人员</t>
  </si>
  <si>
    <t>14208021001003</t>
  </si>
  <si>
    <t>吉虎</t>
  </si>
  <si>
    <t>564208083212</t>
  </si>
  <si>
    <t>420881198601050094</t>
  </si>
  <si>
    <t>杨飞</t>
  </si>
  <si>
    <t>564208083218</t>
  </si>
  <si>
    <t>420821199202066054</t>
  </si>
  <si>
    <t>王樱慧</t>
  </si>
  <si>
    <t>564208083210</t>
  </si>
  <si>
    <t>420822199003156141</t>
  </si>
  <si>
    <t>李云峰</t>
  </si>
  <si>
    <t>564208083228</t>
  </si>
  <si>
    <t>420821198602265031</t>
  </si>
  <si>
    <t>京山县农业局</t>
  </si>
  <si>
    <t>京山县农业技术推广中心</t>
  </si>
  <si>
    <t>农技员</t>
  </si>
  <si>
    <t>14208022001001</t>
  </si>
  <si>
    <t>彭慧</t>
  </si>
  <si>
    <t>314208061623</t>
  </si>
  <si>
    <t>42112419880414204X</t>
  </si>
  <si>
    <t>代巧</t>
  </si>
  <si>
    <t>314208063016</t>
  </si>
  <si>
    <t>420821199410130727</t>
  </si>
  <si>
    <t>赵银银</t>
  </si>
  <si>
    <t>314208062423</t>
  </si>
  <si>
    <t>421302199311096943</t>
  </si>
  <si>
    <t>会计</t>
  </si>
  <si>
    <t>14208022001002</t>
  </si>
  <si>
    <t>夏琦</t>
  </si>
  <si>
    <t>214208050321</t>
  </si>
  <si>
    <t>420821199406170443</t>
  </si>
  <si>
    <t>陈立炜</t>
  </si>
  <si>
    <t>214208052426</t>
  </si>
  <si>
    <t>420821199408100449</t>
  </si>
  <si>
    <t>李翠婷</t>
  </si>
  <si>
    <t>214208060518</t>
  </si>
  <si>
    <t>429004199509263704</t>
  </si>
  <si>
    <t>14208022001003</t>
  </si>
  <si>
    <t>叶聪</t>
  </si>
  <si>
    <t>114208032801</t>
  </si>
  <si>
    <t>420801199111181158</t>
  </si>
  <si>
    <t>敖凯</t>
  </si>
  <si>
    <t>114208042921</t>
  </si>
  <si>
    <t>42082119880110605X</t>
  </si>
  <si>
    <t>黄比亚</t>
  </si>
  <si>
    <t>114208011011</t>
  </si>
  <si>
    <t>420821199411290028</t>
  </si>
  <si>
    <t>京山县人力资源和社会保障局</t>
  </si>
  <si>
    <t>孙桥人社服务中心</t>
  </si>
  <si>
    <t>14208024001001</t>
  </si>
  <si>
    <t>朱克曼</t>
  </si>
  <si>
    <t>114208011318</t>
  </si>
  <si>
    <t>420621199207151900</t>
  </si>
  <si>
    <t>第二组上午</t>
  </si>
  <si>
    <t>陈尧</t>
  </si>
  <si>
    <t>114208033207</t>
  </si>
  <si>
    <t>420821199210060058</t>
  </si>
  <si>
    <t>朱齐中</t>
  </si>
  <si>
    <t>114208020907</t>
  </si>
  <si>
    <t>430527199405190024</t>
  </si>
  <si>
    <t>坪坝人社服务中心</t>
  </si>
  <si>
    <t>14208024002001</t>
  </si>
  <si>
    <t>付小巍</t>
  </si>
  <si>
    <t>114208033021</t>
  </si>
  <si>
    <t>420325199107310029</t>
  </si>
  <si>
    <t>李子林</t>
  </si>
  <si>
    <t>114208011212</t>
  </si>
  <si>
    <t>420821199109220432</t>
  </si>
  <si>
    <t>周昕</t>
  </si>
  <si>
    <t>114208010813</t>
  </si>
  <si>
    <t>420802199305060019</t>
  </si>
  <si>
    <t>京山县水务局</t>
  </si>
  <si>
    <t>县刘畈水库管理处</t>
  </si>
  <si>
    <t>14208026001001</t>
  </si>
  <si>
    <t>马杰</t>
  </si>
  <si>
    <t>114208020112</t>
  </si>
  <si>
    <t>420821198608292014</t>
  </si>
  <si>
    <t>姜慧平</t>
  </si>
  <si>
    <t>114208040909</t>
  </si>
  <si>
    <t>420704198111244269</t>
  </si>
  <si>
    <t>户彩玲</t>
  </si>
  <si>
    <t>114208040102</t>
  </si>
  <si>
    <t>422432199207052523</t>
  </si>
  <si>
    <t>财务人员</t>
  </si>
  <si>
    <t>14208026001002</t>
  </si>
  <si>
    <t>向雪琴</t>
  </si>
  <si>
    <t>214208050510</t>
  </si>
  <si>
    <t>42082119920213052X</t>
  </si>
  <si>
    <t>谢峥</t>
  </si>
  <si>
    <t>214208052309</t>
  </si>
  <si>
    <t>420801198401074030</t>
  </si>
  <si>
    <t>唐梦绮</t>
  </si>
  <si>
    <t>214208052111</t>
  </si>
  <si>
    <t>420821199308060021</t>
  </si>
  <si>
    <t>工程员</t>
  </si>
  <si>
    <t>14208026001003</t>
  </si>
  <si>
    <t>刘凯润</t>
  </si>
  <si>
    <t>314208060802</t>
  </si>
  <si>
    <t>420606199110030519</t>
  </si>
  <si>
    <t>袁世豪</t>
  </si>
  <si>
    <t>314208062120</t>
  </si>
  <si>
    <t>420801199105072713</t>
  </si>
  <si>
    <t>文泉</t>
  </si>
  <si>
    <t>314208062509</t>
  </si>
  <si>
    <t>422802198803236010</t>
  </si>
  <si>
    <t>县石龙水库管理处</t>
  </si>
  <si>
    <t>14208026003001</t>
  </si>
  <si>
    <t>马双涛</t>
  </si>
  <si>
    <t>114208033307</t>
  </si>
  <si>
    <t>429001198501025214</t>
  </si>
  <si>
    <t>王涛</t>
  </si>
  <si>
    <t>114208022828</t>
  </si>
  <si>
    <t>420881198207012137</t>
  </si>
  <si>
    <t>县水务局石龙水务管理站</t>
  </si>
  <si>
    <t>技术员</t>
  </si>
  <si>
    <t>14208026006001</t>
  </si>
  <si>
    <t>刘佳林</t>
  </si>
  <si>
    <t>314208063003</t>
  </si>
  <si>
    <t>420822199401133156</t>
  </si>
  <si>
    <t>王俊</t>
  </si>
  <si>
    <t>314208062704</t>
  </si>
  <si>
    <t>420801198801154013</t>
  </si>
  <si>
    <t>刘伟</t>
  </si>
  <si>
    <t>314208062421</t>
  </si>
  <si>
    <t>420821198809292950</t>
  </si>
  <si>
    <t>县八字门水库管理处</t>
  </si>
  <si>
    <t>14208026002001</t>
  </si>
  <si>
    <t>郑星</t>
  </si>
  <si>
    <t>114208030612</t>
  </si>
  <si>
    <t>420821199005280051</t>
  </si>
  <si>
    <t>第二组下午</t>
  </si>
  <si>
    <t>史科</t>
  </si>
  <si>
    <t>114208010922</t>
  </si>
  <si>
    <t>420821198609060039</t>
  </si>
  <si>
    <t>郑杰</t>
  </si>
  <si>
    <t>114208032705</t>
  </si>
  <si>
    <t>42082119870713007X</t>
  </si>
  <si>
    <t>14208026002002</t>
  </si>
  <si>
    <t>屈段可</t>
  </si>
  <si>
    <t>214208050306</t>
  </si>
  <si>
    <t>42082119930220002X</t>
  </si>
  <si>
    <t>易梦琼</t>
  </si>
  <si>
    <t>214208060229</t>
  </si>
  <si>
    <t>420821198810200021</t>
  </si>
  <si>
    <t>周珍</t>
  </si>
  <si>
    <t>214208051006</t>
  </si>
  <si>
    <t>422432198809040728</t>
  </si>
  <si>
    <t>14208026002003</t>
  </si>
  <si>
    <t>丁俊宇</t>
  </si>
  <si>
    <t>314208061605</t>
  </si>
  <si>
    <t>420821199412120039</t>
  </si>
  <si>
    <t>严亮华</t>
  </si>
  <si>
    <t>314208062522</t>
  </si>
  <si>
    <t>42098419900307305X</t>
  </si>
  <si>
    <t>游正</t>
  </si>
  <si>
    <t>314208062814</t>
  </si>
  <si>
    <t>420821198610110013</t>
  </si>
  <si>
    <t>县水务局新市水务管理站</t>
  </si>
  <si>
    <t>14208026004001</t>
  </si>
  <si>
    <t>张定文</t>
  </si>
  <si>
    <t>314208061404</t>
  </si>
  <si>
    <t>420802199310180330</t>
  </si>
  <si>
    <t>黎刚</t>
  </si>
  <si>
    <t>314208062303</t>
  </si>
  <si>
    <t>420821199101170039</t>
  </si>
  <si>
    <t>史振言</t>
  </si>
  <si>
    <t>314208061417</t>
  </si>
  <si>
    <t>420821198809070012</t>
  </si>
  <si>
    <t>县水务局曹武水务管理站</t>
  </si>
  <si>
    <t>14208026005001</t>
  </si>
  <si>
    <t>黄涛</t>
  </si>
  <si>
    <t>114208032009</t>
  </si>
  <si>
    <t>420802199209261910</t>
  </si>
  <si>
    <t>杨安迪</t>
  </si>
  <si>
    <t>114208030508</t>
  </si>
  <si>
    <t>420822199407166119</t>
  </si>
  <si>
    <t>黄卫国</t>
  </si>
  <si>
    <t>114208021427</t>
  </si>
  <si>
    <t>362421199501220019</t>
  </si>
  <si>
    <t>县水务局雁门口水务管理站</t>
  </si>
  <si>
    <t>14208026007001</t>
  </si>
  <si>
    <t>胡灿</t>
  </si>
  <si>
    <t>114208011308</t>
  </si>
  <si>
    <t>420528198408290012</t>
  </si>
  <si>
    <t>郑念</t>
  </si>
  <si>
    <t>114208011801</t>
  </si>
  <si>
    <t>429004198909062368</t>
  </si>
  <si>
    <t>王杰</t>
  </si>
  <si>
    <t>114208022216</t>
  </si>
  <si>
    <t>420821199309281010</t>
  </si>
  <si>
    <t>县水务局钱场水务管理站</t>
  </si>
  <si>
    <t>14208026008001</t>
  </si>
  <si>
    <t>蔡志骢</t>
  </si>
  <si>
    <t>314208062123</t>
  </si>
  <si>
    <t>420821198706084518</t>
  </si>
  <si>
    <t>韩越</t>
  </si>
  <si>
    <t>314208070208</t>
  </si>
  <si>
    <t>420821198809130038</t>
  </si>
  <si>
    <t>盛军</t>
  </si>
  <si>
    <t>314208062621</t>
  </si>
  <si>
    <t>430421198410093853</t>
  </si>
  <si>
    <t>京山县招商局</t>
  </si>
  <si>
    <t>京山县招商局招商分局</t>
  </si>
  <si>
    <t>招商工作人员</t>
  </si>
  <si>
    <t>14208029001001</t>
  </si>
  <si>
    <t>许奇</t>
  </si>
  <si>
    <t>114208041809</t>
  </si>
  <si>
    <t>420821199012104136</t>
  </si>
  <si>
    <t>第三组上午</t>
  </si>
  <si>
    <t>裴慧子</t>
  </si>
  <si>
    <t>114208011630</t>
  </si>
  <si>
    <t>420821198812154540</t>
  </si>
  <si>
    <t>舒丽娜</t>
  </si>
  <si>
    <t>114208033322</t>
  </si>
  <si>
    <t>420821199005070521</t>
  </si>
  <si>
    <t>王琴</t>
  </si>
  <si>
    <t>114208040309</t>
  </si>
  <si>
    <t>420821199007110048</t>
  </si>
  <si>
    <t>方愿</t>
  </si>
  <si>
    <t>114208011018</t>
  </si>
  <si>
    <t>421124198810210520</t>
  </si>
  <si>
    <t>柳丹玲</t>
  </si>
  <si>
    <t>114208033724</t>
  </si>
  <si>
    <t>420821199109300029</t>
  </si>
  <si>
    <t>京山县残疾人联合会</t>
  </si>
  <si>
    <t>县残疾人劳动就业服务所</t>
  </si>
  <si>
    <t>管理人员</t>
  </si>
  <si>
    <t>14208030001001</t>
  </si>
  <si>
    <t>徐兰</t>
  </si>
  <si>
    <t>114208041704</t>
  </si>
  <si>
    <t>420822199206275781</t>
  </si>
  <si>
    <t>刘慧</t>
  </si>
  <si>
    <t>114208031613</t>
  </si>
  <si>
    <t>420923198712305821</t>
  </si>
  <si>
    <t>王玥</t>
  </si>
  <si>
    <t>114208010522</t>
  </si>
  <si>
    <t>420881199406173341</t>
  </si>
  <si>
    <t>京山县林业局</t>
  </si>
  <si>
    <t>绿林林业管理站</t>
  </si>
  <si>
    <t>14208031001001</t>
  </si>
  <si>
    <t>张颖</t>
  </si>
  <si>
    <t>314208060816</t>
  </si>
  <si>
    <t>420821199501281539</t>
  </si>
  <si>
    <t>张雄</t>
  </si>
  <si>
    <t>314208063206</t>
  </si>
  <si>
    <t>42282219950103101X</t>
  </si>
  <si>
    <t>14208031001002</t>
  </si>
  <si>
    <t>郭洋</t>
  </si>
  <si>
    <t>114208023113</t>
  </si>
  <si>
    <t>420821199401080035</t>
  </si>
  <si>
    <t>于倩</t>
  </si>
  <si>
    <t>114208040627</t>
  </si>
  <si>
    <t>420821199403184647</t>
  </si>
  <si>
    <t>苏山路</t>
  </si>
  <si>
    <t>114208030824</t>
  </si>
  <si>
    <t>420802198912300614</t>
  </si>
  <si>
    <t>宋河林业管理站坪坝分站</t>
  </si>
  <si>
    <t>14208031002002</t>
  </si>
  <si>
    <t>殷尧</t>
  </si>
  <si>
    <t>114208022425</t>
  </si>
  <si>
    <t>422432199110202513</t>
  </si>
  <si>
    <t>李梦瑾</t>
  </si>
  <si>
    <t>114208021617</t>
  </si>
  <si>
    <t>420822199403163746</t>
  </si>
  <si>
    <t>吴琴</t>
  </si>
  <si>
    <t>114208022815</t>
  </si>
  <si>
    <t>422432198908212564</t>
  </si>
  <si>
    <t>宋河镇林业局</t>
  </si>
  <si>
    <t>14208031003001</t>
  </si>
  <si>
    <t>曹兴国</t>
  </si>
  <si>
    <t>314208062013</t>
  </si>
  <si>
    <t>420802199301011332</t>
  </si>
  <si>
    <t>马伟舟</t>
  </si>
  <si>
    <t>314208062821</t>
  </si>
  <si>
    <t>422432199305102512</t>
  </si>
  <si>
    <t>杨天硕</t>
  </si>
  <si>
    <t>314208061606</t>
  </si>
  <si>
    <t>420802199503211316</t>
  </si>
  <si>
    <t>京山县财政局</t>
  </si>
  <si>
    <t>乡镇财政所</t>
  </si>
  <si>
    <t>14208028001001</t>
  </si>
  <si>
    <t>王倩文</t>
  </si>
  <si>
    <t>114208020526</t>
  </si>
  <si>
    <t>420881199410167163</t>
  </si>
  <si>
    <t>第三组下午</t>
  </si>
  <si>
    <t>贾凡</t>
  </si>
  <si>
    <t>114208031015</t>
  </si>
  <si>
    <t>420821198802235013</t>
  </si>
  <si>
    <t>舒娇</t>
  </si>
  <si>
    <t>114208040515</t>
  </si>
  <si>
    <t>420702199108086847</t>
  </si>
  <si>
    <t>吴城澳</t>
  </si>
  <si>
    <t>114208010724</t>
  </si>
  <si>
    <t>42082119960805562X</t>
  </si>
  <si>
    <t>黄月</t>
  </si>
  <si>
    <t>114208033319</t>
  </si>
  <si>
    <t>420821199305133029</t>
  </si>
  <si>
    <t>邓珂</t>
  </si>
  <si>
    <t>114208033619</t>
  </si>
  <si>
    <t>420804199407020520</t>
  </si>
  <si>
    <t>陈晨</t>
  </si>
  <si>
    <t>114208031030</t>
  </si>
  <si>
    <t>420821199102182365</t>
  </si>
  <si>
    <t>琚运珍</t>
  </si>
  <si>
    <t>114208010620</t>
  </si>
  <si>
    <t>420683198907100922</t>
  </si>
  <si>
    <t>蒋龙</t>
  </si>
  <si>
    <t>114208040227</t>
  </si>
  <si>
    <t>42088119950716003X</t>
  </si>
  <si>
    <t>丁璇</t>
  </si>
  <si>
    <t>114208034009</t>
  </si>
  <si>
    <t>420821199212190024</t>
  </si>
  <si>
    <t>彭诗妍</t>
  </si>
  <si>
    <t>114208040827</t>
  </si>
  <si>
    <t>420801199101133144</t>
  </si>
  <si>
    <t>龚丽</t>
  </si>
  <si>
    <t>114208041213</t>
  </si>
  <si>
    <t>420801199101313129</t>
  </si>
  <si>
    <t>江诗雨</t>
  </si>
  <si>
    <t>114208040504</t>
  </si>
  <si>
    <t>420881199403295423</t>
  </si>
  <si>
    <t>刘煜婕</t>
  </si>
  <si>
    <t>114208041330</t>
  </si>
  <si>
    <t>420881199602051042</t>
  </si>
  <si>
    <t>刘成琳</t>
  </si>
  <si>
    <t>114208032410</t>
  </si>
  <si>
    <t>420821199402180441</t>
  </si>
  <si>
    <t>朱文君</t>
  </si>
  <si>
    <t>114208041503</t>
  </si>
  <si>
    <t>420822199208015721</t>
  </si>
  <si>
    <t>何锦耀</t>
  </si>
  <si>
    <t>114208032519</t>
  </si>
  <si>
    <t>420881199411082575</t>
  </si>
  <si>
    <t>张雪妮</t>
  </si>
  <si>
    <t>114208021914</t>
  </si>
  <si>
    <t>420821199111145021</t>
  </si>
  <si>
    <t>赵鑫</t>
  </si>
  <si>
    <t>114208042227</t>
  </si>
  <si>
    <t>420801199406084021</t>
  </si>
  <si>
    <t>沈慧玲</t>
  </si>
  <si>
    <t>114208041706</t>
  </si>
  <si>
    <t>420881198809031722</t>
  </si>
  <si>
    <t>杨茜</t>
  </si>
  <si>
    <t>114208041419</t>
  </si>
  <si>
    <t>42082119890625354X</t>
  </si>
  <si>
    <t>吴亮</t>
  </si>
  <si>
    <t>114208033508</t>
  </si>
  <si>
    <t>340828199108230115</t>
  </si>
  <si>
    <t>邵倩雯</t>
  </si>
  <si>
    <t>114208042030</t>
  </si>
  <si>
    <t>420704199302241620</t>
  </si>
  <si>
    <t>朱梦菲</t>
  </si>
  <si>
    <t>114208031720</t>
  </si>
  <si>
    <t>420802199306280646</t>
  </si>
  <si>
    <t>何雨霞</t>
  </si>
  <si>
    <t>114208033924</t>
  </si>
  <si>
    <t>420821199506060209</t>
  </si>
  <si>
    <t>职测
分数</t>
  </si>
  <si>
    <t>综合
分数</t>
  </si>
  <si>
    <t>折算后
成绩</t>
  </si>
  <si>
    <t>笔试
排名</t>
  </si>
  <si>
    <t>排名</t>
  </si>
  <si>
    <t>招聘单位</t>
  </si>
  <si>
    <t>岗位代码</t>
  </si>
  <si>
    <t>面试
成绩</t>
  </si>
  <si>
    <t>面试
折后</t>
  </si>
  <si>
    <t>综合
成绩</t>
  </si>
  <si>
    <t>京山县事业单位公开招聘工作人员（综合类）综合成绩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</si>
</sst>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3" width="17.875" style="0" customWidth="1"/>
    <col min="4" max="4" width="10.25390625" style="0" customWidth="1"/>
    <col min="5" max="5" width="13.50390625" style="0" customWidth="1"/>
    <col min="6" max="6" width="5.625" style="0" customWidth="1"/>
    <col min="7" max="7" width="6.25390625" style="0" customWidth="1"/>
    <col min="8" max="8" width="11.75390625" style="0" customWidth="1"/>
    <col min="9" max="9" width="7.875" style="0" hidden="1" customWidth="1"/>
    <col min="10" max="10" width="6.25390625" style="0" customWidth="1"/>
    <col min="11" max="11" width="5.625" style="0" customWidth="1"/>
    <col min="12" max="12" width="6.25390625" style="0" customWidth="1"/>
    <col min="13" max="13" width="5.375" style="0" hidden="1" customWidth="1"/>
    <col min="14" max="14" width="6.375" style="0" customWidth="1"/>
    <col min="15" max="15" width="7.375" style="0" hidden="1" customWidth="1"/>
    <col min="16" max="16" width="10.875" style="0" hidden="1" customWidth="1"/>
    <col min="17" max="17" width="4.875" style="9" customWidth="1"/>
    <col min="18" max="18" width="5.00390625" style="0" customWidth="1"/>
    <col min="19" max="19" width="6.00390625" style="9" customWidth="1"/>
    <col min="20" max="20" width="5.25390625" style="0" customWidth="1"/>
  </cols>
  <sheetData>
    <row r="1" spans="1:19" ht="24" customHeight="1">
      <c r="A1" s="17" t="s">
        <v>495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ht="26.25" customHeight="1">
      <c r="A2" s="1" t="s">
        <v>0</v>
      </c>
      <c r="B2" s="1" t="s">
        <v>1</v>
      </c>
      <c r="C2" s="1" t="s">
        <v>490</v>
      </c>
      <c r="D2" s="1" t="s">
        <v>2</v>
      </c>
      <c r="E2" s="1" t="s">
        <v>491</v>
      </c>
      <c r="F2" s="2" t="s">
        <v>3</v>
      </c>
      <c r="G2" s="8" t="s">
        <v>4</v>
      </c>
      <c r="H2" s="8" t="s">
        <v>5</v>
      </c>
      <c r="I2" s="8" t="s">
        <v>6</v>
      </c>
      <c r="J2" s="2" t="s">
        <v>485</v>
      </c>
      <c r="K2" s="2" t="s">
        <v>486</v>
      </c>
      <c r="L2" s="8" t="s">
        <v>7</v>
      </c>
      <c r="M2" s="2" t="s">
        <v>8</v>
      </c>
      <c r="N2" s="2" t="s">
        <v>487</v>
      </c>
      <c r="O2" s="2" t="s">
        <v>488</v>
      </c>
      <c r="P2" s="1" t="s">
        <v>9</v>
      </c>
      <c r="Q2" s="2" t="s">
        <v>492</v>
      </c>
      <c r="R2" s="2" t="s">
        <v>493</v>
      </c>
      <c r="S2" s="11" t="s">
        <v>494</v>
      </c>
      <c r="T2" s="1" t="s">
        <v>489</v>
      </c>
    </row>
    <row r="3" spans="1:20" ht="15" customHeight="1">
      <c r="A3" s="3">
        <v>1</v>
      </c>
      <c r="B3" s="1" t="s">
        <v>10</v>
      </c>
      <c r="C3" s="1" t="s">
        <v>10</v>
      </c>
      <c r="D3" s="1" t="s">
        <v>11</v>
      </c>
      <c r="E3" s="1" t="s">
        <v>12</v>
      </c>
      <c r="F3" s="18">
        <v>2</v>
      </c>
      <c r="G3" s="1" t="s">
        <v>26</v>
      </c>
      <c r="H3" s="1" t="s">
        <v>27</v>
      </c>
      <c r="I3" s="1" t="s">
        <v>28</v>
      </c>
      <c r="J3" s="1">
        <v>76</v>
      </c>
      <c r="K3" s="1">
        <v>79.5</v>
      </c>
      <c r="L3" s="1">
        <v>155.5</v>
      </c>
      <c r="M3" s="1"/>
      <c r="N3" s="4">
        <f>L3/3*0.4</f>
        <v>20.733333333333334</v>
      </c>
      <c r="O3" s="3">
        <v>6</v>
      </c>
      <c r="P3" s="5" t="s">
        <v>16</v>
      </c>
      <c r="Q3" s="12">
        <v>84.8</v>
      </c>
      <c r="R3" s="12">
        <f>Q3*0.6</f>
        <v>50.879999999999995</v>
      </c>
      <c r="S3" s="13">
        <f>N3+R3</f>
        <v>71.61333333333333</v>
      </c>
      <c r="T3" s="10">
        <v>1</v>
      </c>
    </row>
    <row r="4" spans="1:20" ht="15" customHeight="1">
      <c r="A4" s="3">
        <v>2</v>
      </c>
      <c r="B4" s="1" t="s">
        <v>10</v>
      </c>
      <c r="C4" s="1" t="s">
        <v>10</v>
      </c>
      <c r="D4" s="1" t="s">
        <v>11</v>
      </c>
      <c r="E4" s="1" t="s">
        <v>12</v>
      </c>
      <c r="F4" s="15"/>
      <c r="G4" s="1" t="s">
        <v>29</v>
      </c>
      <c r="H4" s="1" t="s">
        <v>30</v>
      </c>
      <c r="I4" s="1" t="s">
        <v>31</v>
      </c>
      <c r="J4" s="1">
        <v>85</v>
      </c>
      <c r="K4" s="1">
        <v>70.5</v>
      </c>
      <c r="L4" s="1">
        <v>155.5</v>
      </c>
      <c r="M4" s="1"/>
      <c r="N4" s="4">
        <f>L4/3*0.4</f>
        <v>20.733333333333334</v>
      </c>
      <c r="O4" s="3">
        <v>6</v>
      </c>
      <c r="P4" s="5" t="s">
        <v>16</v>
      </c>
      <c r="Q4" s="12">
        <v>84.8</v>
      </c>
      <c r="R4" s="12">
        <f>Q4*0.6</f>
        <v>50.879999999999995</v>
      </c>
      <c r="S4" s="13">
        <f>N4+R4</f>
        <v>71.61333333333333</v>
      </c>
      <c r="T4" s="10">
        <v>1</v>
      </c>
    </row>
    <row r="5" spans="1:20" ht="15" customHeight="1">
      <c r="A5" s="3">
        <v>3</v>
      </c>
      <c r="B5" s="1" t="s">
        <v>10</v>
      </c>
      <c r="C5" s="1" t="s">
        <v>10</v>
      </c>
      <c r="D5" s="1" t="s">
        <v>11</v>
      </c>
      <c r="E5" s="1" t="s">
        <v>12</v>
      </c>
      <c r="F5" s="15"/>
      <c r="G5" s="1" t="s">
        <v>13</v>
      </c>
      <c r="H5" s="1" t="s">
        <v>14</v>
      </c>
      <c r="I5" s="1" t="s">
        <v>15</v>
      </c>
      <c r="J5" s="1">
        <v>93</v>
      </c>
      <c r="K5" s="1">
        <v>77</v>
      </c>
      <c r="L5" s="1">
        <v>170</v>
      </c>
      <c r="M5" s="1"/>
      <c r="N5" s="4">
        <f>L5/3*0.4</f>
        <v>22.666666666666668</v>
      </c>
      <c r="O5" s="3">
        <v>2</v>
      </c>
      <c r="P5" s="5" t="s">
        <v>16</v>
      </c>
      <c r="Q5" s="12">
        <v>79.4</v>
      </c>
      <c r="R5" s="12">
        <f>Q5*0.6</f>
        <v>47.64</v>
      </c>
      <c r="S5" s="13">
        <f>N5+R5</f>
        <v>70.30666666666667</v>
      </c>
      <c r="T5" s="10">
        <v>3</v>
      </c>
    </row>
    <row r="6" spans="1:20" ht="15" customHeight="1">
      <c r="A6" s="3">
        <v>4</v>
      </c>
      <c r="B6" s="1" t="s">
        <v>10</v>
      </c>
      <c r="C6" s="1" t="s">
        <v>10</v>
      </c>
      <c r="D6" s="1" t="s">
        <v>11</v>
      </c>
      <c r="E6" s="1" t="s">
        <v>12</v>
      </c>
      <c r="F6" s="15"/>
      <c r="G6" s="1" t="s">
        <v>23</v>
      </c>
      <c r="H6" s="1" t="s">
        <v>24</v>
      </c>
      <c r="I6" s="1" t="s">
        <v>25</v>
      </c>
      <c r="J6" s="1">
        <v>62.5</v>
      </c>
      <c r="K6" s="1">
        <v>95.5</v>
      </c>
      <c r="L6" s="1">
        <v>158</v>
      </c>
      <c r="M6" s="1"/>
      <c r="N6" s="4">
        <f>L6/3*0.4</f>
        <v>21.066666666666666</v>
      </c>
      <c r="O6" s="3">
        <v>5</v>
      </c>
      <c r="P6" s="5" t="s">
        <v>16</v>
      </c>
      <c r="Q6" s="12">
        <v>82</v>
      </c>
      <c r="R6" s="12">
        <f>Q6*0.6</f>
        <v>49.199999999999996</v>
      </c>
      <c r="S6" s="13">
        <f>N6+R6</f>
        <v>70.26666666666667</v>
      </c>
      <c r="T6" s="10">
        <v>4</v>
      </c>
    </row>
    <row r="7" spans="1:20" ht="15" customHeight="1">
      <c r="A7" s="3">
        <v>5</v>
      </c>
      <c r="B7" s="1" t="s">
        <v>10</v>
      </c>
      <c r="C7" s="1" t="s">
        <v>10</v>
      </c>
      <c r="D7" s="1" t="s">
        <v>11</v>
      </c>
      <c r="E7" s="1" t="s">
        <v>12</v>
      </c>
      <c r="F7" s="15"/>
      <c r="G7" s="1" t="s">
        <v>20</v>
      </c>
      <c r="H7" s="1" t="s">
        <v>21</v>
      </c>
      <c r="I7" s="1" t="s">
        <v>22</v>
      </c>
      <c r="J7" s="1">
        <v>66</v>
      </c>
      <c r="K7" s="1">
        <v>98.5</v>
      </c>
      <c r="L7" s="1">
        <v>164.5</v>
      </c>
      <c r="M7" s="1"/>
      <c r="N7" s="4">
        <f>L7/3*0.4</f>
        <v>21.933333333333337</v>
      </c>
      <c r="O7" s="3">
        <v>4</v>
      </c>
      <c r="P7" s="5" t="s">
        <v>16</v>
      </c>
      <c r="Q7" s="12">
        <v>79.4</v>
      </c>
      <c r="R7" s="12">
        <f aca="true" t="shared" si="0" ref="R7:R67">Q7*0.6</f>
        <v>47.64</v>
      </c>
      <c r="S7" s="13">
        <f>N7+R7</f>
        <v>69.57333333333334</v>
      </c>
      <c r="T7" s="10">
        <v>5</v>
      </c>
    </row>
    <row r="8" spans="1:20" ht="15" customHeight="1">
      <c r="A8" s="3">
        <v>6</v>
      </c>
      <c r="B8" s="1" t="s">
        <v>10</v>
      </c>
      <c r="C8" s="1" t="s">
        <v>10</v>
      </c>
      <c r="D8" s="1" t="s">
        <v>11</v>
      </c>
      <c r="E8" s="1" t="s">
        <v>12</v>
      </c>
      <c r="F8" s="15"/>
      <c r="G8" s="1" t="s">
        <v>17</v>
      </c>
      <c r="H8" s="1" t="s">
        <v>18</v>
      </c>
      <c r="I8" s="1" t="s">
        <v>19</v>
      </c>
      <c r="J8" s="1">
        <v>87.5</v>
      </c>
      <c r="K8" s="1">
        <v>77.5</v>
      </c>
      <c r="L8" s="1">
        <v>165</v>
      </c>
      <c r="M8" s="1"/>
      <c r="N8" s="4">
        <f aca="true" t="shared" si="1" ref="N8:N25">L8/3*0.4</f>
        <v>22</v>
      </c>
      <c r="O8" s="3">
        <v>3</v>
      </c>
      <c r="P8" s="5" t="s">
        <v>16</v>
      </c>
      <c r="Q8" s="12">
        <v>0</v>
      </c>
      <c r="R8" s="12">
        <f t="shared" si="0"/>
        <v>0</v>
      </c>
      <c r="S8" s="13">
        <f aca="true" t="shared" si="2" ref="S8:S67">N8+R8</f>
        <v>22</v>
      </c>
      <c r="T8" s="10">
        <v>6</v>
      </c>
    </row>
    <row r="9" spans="1:20" ht="15" customHeight="1">
      <c r="A9" s="3">
        <v>7</v>
      </c>
      <c r="B9" s="1" t="s">
        <v>10</v>
      </c>
      <c r="C9" s="1" t="s">
        <v>32</v>
      </c>
      <c r="D9" s="1" t="s">
        <v>11</v>
      </c>
      <c r="E9" s="1" t="s">
        <v>33</v>
      </c>
      <c r="F9" s="16">
        <v>2</v>
      </c>
      <c r="G9" s="1" t="s">
        <v>34</v>
      </c>
      <c r="H9" s="1" t="s">
        <v>35</v>
      </c>
      <c r="I9" s="1" t="s">
        <v>36</v>
      </c>
      <c r="J9" s="1">
        <v>66.5</v>
      </c>
      <c r="K9" s="1">
        <v>95</v>
      </c>
      <c r="L9" s="1">
        <v>161.5</v>
      </c>
      <c r="M9" s="1"/>
      <c r="N9" s="4">
        <f t="shared" si="1"/>
        <v>21.533333333333335</v>
      </c>
      <c r="O9" s="3">
        <v>1</v>
      </c>
      <c r="P9" s="5" t="s">
        <v>16</v>
      </c>
      <c r="Q9" s="12">
        <v>84.4</v>
      </c>
      <c r="R9" s="12">
        <f t="shared" si="0"/>
        <v>50.64</v>
      </c>
      <c r="S9" s="13">
        <f t="shared" si="2"/>
        <v>72.17333333333333</v>
      </c>
      <c r="T9" s="10">
        <f aca="true" t="shared" si="3" ref="T9:T14">RANK(S9,S$9:S$14,0)</f>
        <v>1</v>
      </c>
    </row>
    <row r="10" spans="1:20" ht="15" customHeight="1">
      <c r="A10" s="3">
        <v>8</v>
      </c>
      <c r="B10" s="1" t="s">
        <v>10</v>
      </c>
      <c r="C10" s="1" t="s">
        <v>32</v>
      </c>
      <c r="D10" s="1" t="s">
        <v>11</v>
      </c>
      <c r="E10" s="1" t="s">
        <v>33</v>
      </c>
      <c r="F10" s="16"/>
      <c r="G10" s="1" t="s">
        <v>37</v>
      </c>
      <c r="H10" s="1" t="s">
        <v>38</v>
      </c>
      <c r="I10" s="1" t="s">
        <v>39</v>
      </c>
      <c r="J10" s="1">
        <v>72</v>
      </c>
      <c r="K10" s="1">
        <v>76.5</v>
      </c>
      <c r="L10" s="1">
        <v>148.5</v>
      </c>
      <c r="M10" s="1"/>
      <c r="N10" s="4">
        <f t="shared" si="1"/>
        <v>19.8</v>
      </c>
      <c r="O10" s="3">
        <v>2</v>
      </c>
      <c r="P10" s="5" t="s">
        <v>16</v>
      </c>
      <c r="Q10" s="12">
        <v>80.2</v>
      </c>
      <c r="R10" s="12">
        <f t="shared" si="0"/>
        <v>48.12</v>
      </c>
      <c r="S10" s="13">
        <f t="shared" si="2"/>
        <v>67.92</v>
      </c>
      <c r="T10" s="10">
        <f t="shared" si="3"/>
        <v>2</v>
      </c>
    </row>
    <row r="11" spans="1:20" ht="15" customHeight="1">
      <c r="A11" s="3">
        <v>9</v>
      </c>
      <c r="B11" s="1" t="s">
        <v>10</v>
      </c>
      <c r="C11" s="1" t="s">
        <v>32</v>
      </c>
      <c r="D11" s="1" t="s">
        <v>11</v>
      </c>
      <c r="E11" s="1" t="s">
        <v>33</v>
      </c>
      <c r="F11" s="16"/>
      <c r="G11" s="1" t="s">
        <v>49</v>
      </c>
      <c r="H11" s="1" t="s">
        <v>50</v>
      </c>
      <c r="I11" s="1" t="s">
        <v>51</v>
      </c>
      <c r="J11" s="1">
        <v>48</v>
      </c>
      <c r="K11" s="1">
        <v>71.5</v>
      </c>
      <c r="L11" s="1">
        <v>119.5</v>
      </c>
      <c r="M11" s="1"/>
      <c r="N11" s="4">
        <f>L11/3*0.4</f>
        <v>15.933333333333335</v>
      </c>
      <c r="O11" s="3">
        <v>5</v>
      </c>
      <c r="P11" s="5" t="s">
        <v>16</v>
      </c>
      <c r="Q11" s="12">
        <v>78.2</v>
      </c>
      <c r="R11" s="12">
        <f t="shared" si="0"/>
        <v>46.92</v>
      </c>
      <c r="S11" s="13">
        <f>N11+R11</f>
        <v>62.85333333333334</v>
      </c>
      <c r="T11" s="10">
        <f t="shared" si="3"/>
        <v>3</v>
      </c>
    </row>
    <row r="12" spans="1:20" ht="15" customHeight="1">
      <c r="A12" s="3">
        <v>10</v>
      </c>
      <c r="B12" s="1" t="s">
        <v>10</v>
      </c>
      <c r="C12" s="1" t="s">
        <v>32</v>
      </c>
      <c r="D12" s="1" t="s">
        <v>11</v>
      </c>
      <c r="E12" s="1" t="s">
        <v>33</v>
      </c>
      <c r="F12" s="16"/>
      <c r="G12" s="1" t="s">
        <v>40</v>
      </c>
      <c r="H12" s="1" t="s">
        <v>41</v>
      </c>
      <c r="I12" s="1" t="s">
        <v>42</v>
      </c>
      <c r="J12" s="1">
        <v>64</v>
      </c>
      <c r="K12" s="1">
        <v>70.5</v>
      </c>
      <c r="L12" s="1">
        <v>134.5</v>
      </c>
      <c r="M12" s="1"/>
      <c r="N12" s="4">
        <f t="shared" si="1"/>
        <v>17.933333333333334</v>
      </c>
      <c r="O12" s="3">
        <v>3</v>
      </c>
      <c r="P12" s="5" t="s">
        <v>16</v>
      </c>
      <c r="Q12" s="12">
        <v>74.2</v>
      </c>
      <c r="R12" s="12">
        <f t="shared" si="0"/>
        <v>44.52</v>
      </c>
      <c r="S12" s="13">
        <f t="shared" si="2"/>
        <v>62.45333333333333</v>
      </c>
      <c r="T12" s="10">
        <f t="shared" si="3"/>
        <v>4</v>
      </c>
    </row>
    <row r="13" spans="1:20" ht="15" customHeight="1">
      <c r="A13" s="3">
        <v>11</v>
      </c>
      <c r="B13" s="1" t="s">
        <v>10</v>
      </c>
      <c r="C13" s="1" t="s">
        <v>32</v>
      </c>
      <c r="D13" s="1" t="s">
        <v>11</v>
      </c>
      <c r="E13" s="1" t="s">
        <v>33</v>
      </c>
      <c r="F13" s="16"/>
      <c r="G13" s="1" t="s">
        <v>43</v>
      </c>
      <c r="H13" s="1" t="s">
        <v>44</v>
      </c>
      <c r="I13" s="1" t="s">
        <v>45</v>
      </c>
      <c r="J13" s="1">
        <v>45</v>
      </c>
      <c r="K13" s="1">
        <v>87.5</v>
      </c>
      <c r="L13" s="1">
        <v>132.5</v>
      </c>
      <c r="M13" s="1"/>
      <c r="N13" s="4">
        <f t="shared" si="1"/>
        <v>17.666666666666668</v>
      </c>
      <c r="O13" s="3">
        <v>4</v>
      </c>
      <c r="P13" s="5" t="s">
        <v>16</v>
      </c>
      <c r="Q13" s="12">
        <v>74.2</v>
      </c>
      <c r="R13" s="12">
        <f t="shared" si="0"/>
        <v>44.52</v>
      </c>
      <c r="S13" s="13">
        <f t="shared" si="2"/>
        <v>62.18666666666667</v>
      </c>
      <c r="T13" s="10">
        <f t="shared" si="3"/>
        <v>5</v>
      </c>
    </row>
    <row r="14" spans="1:20" ht="15" customHeight="1">
      <c r="A14" s="3">
        <v>12</v>
      </c>
      <c r="B14" s="1" t="s">
        <v>10</v>
      </c>
      <c r="C14" s="1" t="s">
        <v>32</v>
      </c>
      <c r="D14" s="1" t="s">
        <v>11</v>
      </c>
      <c r="E14" s="1" t="s">
        <v>33</v>
      </c>
      <c r="F14" s="16"/>
      <c r="G14" s="1" t="s">
        <v>46</v>
      </c>
      <c r="H14" s="1" t="s">
        <v>47</v>
      </c>
      <c r="I14" s="1" t="s">
        <v>48</v>
      </c>
      <c r="J14" s="1">
        <v>44</v>
      </c>
      <c r="K14" s="1">
        <v>75.5</v>
      </c>
      <c r="L14" s="1">
        <v>119.5</v>
      </c>
      <c r="M14" s="1"/>
      <c r="N14" s="4">
        <f t="shared" si="1"/>
        <v>15.933333333333335</v>
      </c>
      <c r="O14" s="3">
        <v>5</v>
      </c>
      <c r="P14" s="5" t="s">
        <v>16</v>
      </c>
      <c r="Q14" s="12">
        <v>75</v>
      </c>
      <c r="R14" s="12">
        <f t="shared" si="0"/>
        <v>45</v>
      </c>
      <c r="S14" s="13">
        <f t="shared" si="2"/>
        <v>60.93333333333334</v>
      </c>
      <c r="T14" s="10">
        <f t="shared" si="3"/>
        <v>6</v>
      </c>
    </row>
    <row r="15" spans="1:20" ht="15" customHeight="1">
      <c r="A15" s="3">
        <v>13</v>
      </c>
      <c r="B15" s="1" t="s">
        <v>52</v>
      </c>
      <c r="C15" s="1" t="s">
        <v>53</v>
      </c>
      <c r="D15" s="1" t="s">
        <v>54</v>
      </c>
      <c r="E15" s="1" t="s">
        <v>55</v>
      </c>
      <c r="F15" s="14">
        <v>1</v>
      </c>
      <c r="G15" s="1" t="s">
        <v>56</v>
      </c>
      <c r="H15" s="1" t="s">
        <v>57</v>
      </c>
      <c r="I15" s="1" t="s">
        <v>58</v>
      </c>
      <c r="J15" s="1">
        <v>89.5</v>
      </c>
      <c r="K15" s="1">
        <v>86</v>
      </c>
      <c r="L15" s="1">
        <v>175.5</v>
      </c>
      <c r="M15" s="1"/>
      <c r="N15" s="4">
        <f t="shared" si="1"/>
        <v>23.400000000000002</v>
      </c>
      <c r="O15" s="3">
        <v>1</v>
      </c>
      <c r="P15" s="5" t="s">
        <v>16</v>
      </c>
      <c r="Q15" s="12">
        <v>83</v>
      </c>
      <c r="R15" s="12">
        <f t="shared" si="0"/>
        <v>49.8</v>
      </c>
      <c r="S15" s="13">
        <f t="shared" si="2"/>
        <v>73.2</v>
      </c>
      <c r="T15" s="10">
        <f>RANK(S15,$S$15:$S$17,0)</f>
        <v>1</v>
      </c>
    </row>
    <row r="16" spans="1:20" ht="15" customHeight="1">
      <c r="A16" s="3">
        <v>14</v>
      </c>
      <c r="B16" s="1" t="s">
        <v>52</v>
      </c>
      <c r="C16" s="1" t="s">
        <v>53</v>
      </c>
      <c r="D16" s="1" t="s">
        <v>54</v>
      </c>
      <c r="E16" s="1" t="s">
        <v>55</v>
      </c>
      <c r="F16" s="14"/>
      <c r="G16" s="1" t="s">
        <v>62</v>
      </c>
      <c r="H16" s="1" t="s">
        <v>63</v>
      </c>
      <c r="I16" s="1" t="s">
        <v>64</v>
      </c>
      <c r="J16" s="1">
        <v>77</v>
      </c>
      <c r="K16" s="1">
        <v>55.5</v>
      </c>
      <c r="L16" s="1">
        <v>132.5</v>
      </c>
      <c r="M16" s="1"/>
      <c r="N16" s="4">
        <f>L16/3*0.4</f>
        <v>17.666666666666668</v>
      </c>
      <c r="O16" s="3">
        <v>3</v>
      </c>
      <c r="P16" s="5" t="s">
        <v>16</v>
      </c>
      <c r="Q16" s="12">
        <v>71.2</v>
      </c>
      <c r="R16" s="12">
        <f t="shared" si="0"/>
        <v>42.72</v>
      </c>
      <c r="S16" s="13">
        <f>N16+R16</f>
        <v>60.38666666666667</v>
      </c>
      <c r="T16" s="10">
        <f>RANK(S16,$S$15:$S$17,0)</f>
        <v>2</v>
      </c>
    </row>
    <row r="17" spans="1:20" ht="15" customHeight="1">
      <c r="A17" s="3">
        <v>15</v>
      </c>
      <c r="B17" s="1" t="s">
        <v>52</v>
      </c>
      <c r="C17" s="1" t="s">
        <v>53</v>
      </c>
      <c r="D17" s="1" t="s">
        <v>54</v>
      </c>
      <c r="E17" s="1" t="s">
        <v>55</v>
      </c>
      <c r="F17" s="14"/>
      <c r="G17" s="1" t="s">
        <v>59</v>
      </c>
      <c r="H17" s="1" t="s">
        <v>60</v>
      </c>
      <c r="I17" s="1" t="s">
        <v>61</v>
      </c>
      <c r="J17" s="1">
        <v>69.5</v>
      </c>
      <c r="K17" s="1">
        <v>78.5</v>
      </c>
      <c r="L17" s="1">
        <v>148</v>
      </c>
      <c r="M17" s="1"/>
      <c r="N17" s="4">
        <f t="shared" si="1"/>
        <v>19.733333333333334</v>
      </c>
      <c r="O17" s="3">
        <v>2</v>
      </c>
      <c r="P17" s="5" t="s">
        <v>16</v>
      </c>
      <c r="Q17" s="12">
        <v>62.2</v>
      </c>
      <c r="R17" s="12">
        <f t="shared" si="0"/>
        <v>37.32</v>
      </c>
      <c r="S17" s="13">
        <f t="shared" si="2"/>
        <v>57.053333333333335</v>
      </c>
      <c r="T17" s="10">
        <f>RANK(S17,$S$15:$S$17,0)</f>
        <v>3</v>
      </c>
    </row>
    <row r="18" spans="1:20" ht="15" customHeight="1">
      <c r="A18" s="3">
        <v>16</v>
      </c>
      <c r="B18" s="1" t="s">
        <v>65</v>
      </c>
      <c r="C18" s="1" t="s">
        <v>66</v>
      </c>
      <c r="D18" s="1" t="s">
        <v>67</v>
      </c>
      <c r="E18" s="1" t="s">
        <v>68</v>
      </c>
      <c r="F18" s="14">
        <v>1</v>
      </c>
      <c r="G18" s="1" t="s">
        <v>75</v>
      </c>
      <c r="H18" s="1" t="s">
        <v>76</v>
      </c>
      <c r="I18" s="1" t="s">
        <v>77</v>
      </c>
      <c r="J18" s="1">
        <v>61.3</v>
      </c>
      <c r="K18" s="1">
        <v>73</v>
      </c>
      <c r="L18" s="1">
        <v>134.3</v>
      </c>
      <c r="M18" s="1"/>
      <c r="N18" s="4">
        <f>L18/3*0.4</f>
        <v>17.90666666666667</v>
      </c>
      <c r="O18" s="3">
        <v>3</v>
      </c>
      <c r="P18" s="5" t="s">
        <v>16</v>
      </c>
      <c r="Q18" s="12">
        <v>84.4</v>
      </c>
      <c r="R18" s="12">
        <f t="shared" si="0"/>
        <v>50.64</v>
      </c>
      <c r="S18" s="13">
        <f>N18+R18</f>
        <v>68.54666666666667</v>
      </c>
      <c r="T18" s="10">
        <v>1</v>
      </c>
    </row>
    <row r="19" spans="1:20" ht="15" customHeight="1">
      <c r="A19" s="3">
        <v>17</v>
      </c>
      <c r="B19" s="1" t="s">
        <v>65</v>
      </c>
      <c r="C19" s="1" t="s">
        <v>66</v>
      </c>
      <c r="D19" s="1" t="s">
        <v>67</v>
      </c>
      <c r="E19" s="1" t="s">
        <v>68</v>
      </c>
      <c r="F19" s="15"/>
      <c r="G19" s="1" t="s">
        <v>69</v>
      </c>
      <c r="H19" s="1" t="s">
        <v>70</v>
      </c>
      <c r="I19" s="1" t="s">
        <v>71</v>
      </c>
      <c r="J19" s="1">
        <v>45.8</v>
      </c>
      <c r="K19" s="1">
        <v>99.5</v>
      </c>
      <c r="L19" s="1">
        <v>145.3</v>
      </c>
      <c r="M19" s="1"/>
      <c r="N19" s="4">
        <f t="shared" si="1"/>
        <v>19.373333333333335</v>
      </c>
      <c r="O19" s="3">
        <v>1</v>
      </c>
      <c r="P19" s="5" t="s">
        <v>16</v>
      </c>
      <c r="Q19" s="12">
        <v>81.4</v>
      </c>
      <c r="R19" s="12">
        <f t="shared" si="0"/>
        <v>48.84</v>
      </c>
      <c r="S19" s="13">
        <f t="shared" si="2"/>
        <v>68.21333333333334</v>
      </c>
      <c r="T19" s="10">
        <v>2</v>
      </c>
    </row>
    <row r="20" spans="1:20" ht="15" customHeight="1">
      <c r="A20" s="3">
        <v>18</v>
      </c>
      <c r="B20" s="1" t="s">
        <v>65</v>
      </c>
      <c r="C20" s="1" t="s">
        <v>66</v>
      </c>
      <c r="D20" s="1" t="s">
        <v>67</v>
      </c>
      <c r="E20" s="1" t="s">
        <v>68</v>
      </c>
      <c r="F20" s="15"/>
      <c r="G20" s="1" t="s">
        <v>72</v>
      </c>
      <c r="H20" s="1" t="s">
        <v>73</v>
      </c>
      <c r="I20" s="1" t="s">
        <v>74</v>
      </c>
      <c r="J20" s="1">
        <v>52.2</v>
      </c>
      <c r="K20" s="1">
        <v>86</v>
      </c>
      <c r="L20" s="1">
        <v>138.2</v>
      </c>
      <c r="M20" s="1"/>
      <c r="N20" s="4">
        <f t="shared" si="1"/>
        <v>18.426666666666666</v>
      </c>
      <c r="O20" s="3">
        <v>2</v>
      </c>
      <c r="P20" s="5" t="s">
        <v>16</v>
      </c>
      <c r="Q20" s="12">
        <v>80.6</v>
      </c>
      <c r="R20" s="12">
        <f t="shared" si="0"/>
        <v>48.35999999999999</v>
      </c>
      <c r="S20" s="13">
        <f t="shared" si="2"/>
        <v>66.78666666666666</v>
      </c>
      <c r="T20" s="10">
        <v>3</v>
      </c>
    </row>
    <row r="21" spans="1:20" ht="15" customHeight="1">
      <c r="A21" s="3">
        <v>19</v>
      </c>
      <c r="B21" s="1" t="s">
        <v>78</v>
      </c>
      <c r="C21" s="1" t="s">
        <v>79</v>
      </c>
      <c r="D21" s="1" t="s">
        <v>11</v>
      </c>
      <c r="E21" s="1" t="s">
        <v>80</v>
      </c>
      <c r="F21" s="16">
        <v>1</v>
      </c>
      <c r="G21" s="1" t="s">
        <v>84</v>
      </c>
      <c r="H21" s="1" t="s">
        <v>85</v>
      </c>
      <c r="I21" s="1" t="s">
        <v>86</v>
      </c>
      <c r="J21" s="1">
        <v>81</v>
      </c>
      <c r="K21" s="1">
        <v>99.5</v>
      </c>
      <c r="L21" s="1">
        <v>180.5</v>
      </c>
      <c r="M21" s="1"/>
      <c r="N21" s="4">
        <f>L21/3*0.4</f>
        <v>24.066666666666666</v>
      </c>
      <c r="O21" s="3">
        <v>2</v>
      </c>
      <c r="P21" s="5" t="s">
        <v>16</v>
      </c>
      <c r="Q21" s="12">
        <v>84.4</v>
      </c>
      <c r="R21" s="12">
        <f t="shared" si="0"/>
        <v>50.64</v>
      </c>
      <c r="S21" s="13">
        <f>N21+R21</f>
        <v>74.70666666666666</v>
      </c>
      <c r="T21" s="10">
        <v>1</v>
      </c>
    </row>
    <row r="22" spans="1:20" ht="15" customHeight="1">
      <c r="A22" s="3">
        <v>20</v>
      </c>
      <c r="B22" s="1" t="s">
        <v>78</v>
      </c>
      <c r="C22" s="1" t="s">
        <v>79</v>
      </c>
      <c r="D22" s="1" t="s">
        <v>11</v>
      </c>
      <c r="E22" s="1" t="s">
        <v>80</v>
      </c>
      <c r="F22" s="16">
        <v>1</v>
      </c>
      <c r="G22" s="1" t="s">
        <v>81</v>
      </c>
      <c r="H22" s="1" t="s">
        <v>82</v>
      </c>
      <c r="I22" s="1" t="s">
        <v>83</v>
      </c>
      <c r="J22" s="1">
        <v>101</v>
      </c>
      <c r="K22" s="1">
        <v>91.5</v>
      </c>
      <c r="L22" s="1">
        <v>192.5</v>
      </c>
      <c r="M22" s="1"/>
      <c r="N22" s="4">
        <f t="shared" si="1"/>
        <v>25.66666666666667</v>
      </c>
      <c r="O22" s="3">
        <v>1</v>
      </c>
      <c r="P22" s="5" t="s">
        <v>16</v>
      </c>
      <c r="Q22" s="12">
        <v>0</v>
      </c>
      <c r="R22" s="12">
        <f t="shared" si="0"/>
        <v>0</v>
      </c>
      <c r="S22" s="13">
        <f t="shared" si="2"/>
        <v>25.66666666666667</v>
      </c>
      <c r="T22" s="10">
        <v>2</v>
      </c>
    </row>
    <row r="23" spans="1:20" ht="15" customHeight="1">
      <c r="A23" s="3">
        <v>21</v>
      </c>
      <c r="B23" s="1" t="s">
        <v>78</v>
      </c>
      <c r="C23" s="1" t="s">
        <v>79</v>
      </c>
      <c r="D23" s="1" t="s">
        <v>11</v>
      </c>
      <c r="E23" s="1" t="s">
        <v>80</v>
      </c>
      <c r="F23" s="16"/>
      <c r="G23" s="1" t="s">
        <v>87</v>
      </c>
      <c r="H23" s="1" t="s">
        <v>88</v>
      </c>
      <c r="I23" s="1" t="s">
        <v>89</v>
      </c>
      <c r="J23" s="1">
        <v>82.5</v>
      </c>
      <c r="K23" s="1">
        <v>96.5</v>
      </c>
      <c r="L23" s="1">
        <v>179</v>
      </c>
      <c r="M23" s="1"/>
      <c r="N23" s="4">
        <f t="shared" si="1"/>
        <v>23.866666666666667</v>
      </c>
      <c r="O23" s="3">
        <v>3</v>
      </c>
      <c r="P23" s="5" t="s">
        <v>16</v>
      </c>
      <c r="Q23" s="12">
        <v>0</v>
      </c>
      <c r="R23" s="12">
        <f t="shared" si="0"/>
        <v>0</v>
      </c>
      <c r="S23" s="13">
        <f t="shared" si="2"/>
        <v>23.866666666666667</v>
      </c>
      <c r="T23" s="10">
        <v>3</v>
      </c>
    </row>
    <row r="24" spans="1:20" ht="15" customHeight="1">
      <c r="A24" s="3">
        <v>22</v>
      </c>
      <c r="B24" s="1" t="s">
        <v>90</v>
      </c>
      <c r="C24" s="1" t="s">
        <v>91</v>
      </c>
      <c r="D24" s="1" t="s">
        <v>92</v>
      </c>
      <c r="E24" s="1" t="s">
        <v>93</v>
      </c>
      <c r="F24" s="16">
        <v>1</v>
      </c>
      <c r="G24" s="1" t="s">
        <v>101</v>
      </c>
      <c r="H24" s="1" t="s">
        <v>102</v>
      </c>
      <c r="I24" s="1" t="s">
        <v>103</v>
      </c>
      <c r="J24" s="1">
        <v>83</v>
      </c>
      <c r="K24" s="1">
        <v>98.5</v>
      </c>
      <c r="L24" s="1">
        <v>181.5</v>
      </c>
      <c r="M24" s="1"/>
      <c r="N24" s="4">
        <f>L24/3*0.4</f>
        <v>24.200000000000003</v>
      </c>
      <c r="O24" s="3">
        <v>4</v>
      </c>
      <c r="P24" s="5" t="s">
        <v>97</v>
      </c>
      <c r="Q24" s="12">
        <v>84.4</v>
      </c>
      <c r="R24" s="12">
        <f t="shared" si="0"/>
        <v>50.64</v>
      </c>
      <c r="S24" s="13">
        <f>N24+R24</f>
        <v>74.84</v>
      </c>
      <c r="T24" s="10">
        <v>1</v>
      </c>
    </row>
    <row r="25" spans="1:20" ht="15" customHeight="1">
      <c r="A25" s="3">
        <v>23</v>
      </c>
      <c r="B25" s="1" t="s">
        <v>90</v>
      </c>
      <c r="C25" s="1" t="s">
        <v>91</v>
      </c>
      <c r="D25" s="1" t="s">
        <v>92</v>
      </c>
      <c r="E25" s="1" t="s">
        <v>93</v>
      </c>
      <c r="F25" s="15"/>
      <c r="G25" s="1" t="s">
        <v>98</v>
      </c>
      <c r="H25" s="1" t="s">
        <v>99</v>
      </c>
      <c r="I25" s="1" t="s">
        <v>100</v>
      </c>
      <c r="J25" s="1">
        <v>85.5</v>
      </c>
      <c r="K25" s="1">
        <v>97.5</v>
      </c>
      <c r="L25" s="1">
        <v>183</v>
      </c>
      <c r="M25" s="1"/>
      <c r="N25" s="4">
        <f t="shared" si="1"/>
        <v>24.400000000000002</v>
      </c>
      <c r="O25" s="3">
        <v>3</v>
      </c>
      <c r="P25" s="5" t="s">
        <v>97</v>
      </c>
      <c r="Q25" s="12">
        <v>83.8</v>
      </c>
      <c r="R25" s="12">
        <f t="shared" si="0"/>
        <v>50.279999999999994</v>
      </c>
      <c r="S25" s="13">
        <f t="shared" si="2"/>
        <v>74.67999999999999</v>
      </c>
      <c r="T25" s="10">
        <v>2</v>
      </c>
    </row>
    <row r="26" spans="1:20" ht="15" customHeight="1">
      <c r="A26" s="3">
        <v>24</v>
      </c>
      <c r="B26" s="1" t="s">
        <v>90</v>
      </c>
      <c r="C26" s="1" t="s">
        <v>91</v>
      </c>
      <c r="D26" s="1" t="s">
        <v>92</v>
      </c>
      <c r="E26" s="1" t="s">
        <v>93</v>
      </c>
      <c r="F26" s="15"/>
      <c r="G26" s="1" t="s">
        <v>94</v>
      </c>
      <c r="H26" s="1" t="s">
        <v>95</v>
      </c>
      <c r="I26" s="1" t="s">
        <v>96</v>
      </c>
      <c r="J26" s="1">
        <v>102</v>
      </c>
      <c r="K26" s="1">
        <v>97.5</v>
      </c>
      <c r="L26" s="1">
        <v>199.5</v>
      </c>
      <c r="M26" s="1"/>
      <c r="N26" s="4">
        <f>L26/3*0.4</f>
        <v>26.6</v>
      </c>
      <c r="O26" s="3">
        <v>1</v>
      </c>
      <c r="P26" s="5" t="s">
        <v>97</v>
      </c>
      <c r="Q26" s="12">
        <v>0</v>
      </c>
      <c r="R26" s="12">
        <f t="shared" si="0"/>
        <v>0</v>
      </c>
      <c r="S26" s="13">
        <f>N26+R26</f>
        <v>26.6</v>
      </c>
      <c r="T26" s="10">
        <v>3</v>
      </c>
    </row>
    <row r="27" spans="1:20" ht="15" customHeight="1">
      <c r="A27" s="3">
        <v>25</v>
      </c>
      <c r="B27" s="1" t="s">
        <v>90</v>
      </c>
      <c r="C27" s="1" t="s">
        <v>91</v>
      </c>
      <c r="D27" s="1" t="s">
        <v>92</v>
      </c>
      <c r="E27" s="1" t="s">
        <v>93</v>
      </c>
      <c r="F27" s="15"/>
      <c r="G27" s="1" t="s">
        <v>104</v>
      </c>
      <c r="H27" s="1" t="s">
        <v>105</v>
      </c>
      <c r="I27" s="1" t="s">
        <v>106</v>
      </c>
      <c r="J27" s="1">
        <v>83</v>
      </c>
      <c r="K27" s="1">
        <v>86.5</v>
      </c>
      <c r="L27" s="1">
        <v>169.5</v>
      </c>
      <c r="M27" s="6"/>
      <c r="N27" s="7" t="s">
        <v>107</v>
      </c>
      <c r="O27" s="3">
        <v>7</v>
      </c>
      <c r="P27" s="5" t="s">
        <v>97</v>
      </c>
      <c r="Q27" s="12">
        <v>0</v>
      </c>
      <c r="R27" s="12">
        <f t="shared" si="0"/>
        <v>0</v>
      </c>
      <c r="S27" s="13">
        <f t="shared" si="2"/>
        <v>22.6</v>
      </c>
      <c r="T27" s="10">
        <v>4</v>
      </c>
    </row>
    <row r="28" spans="1:20" ht="15" customHeight="1">
      <c r="A28" s="3">
        <v>26</v>
      </c>
      <c r="B28" s="1" t="s">
        <v>108</v>
      </c>
      <c r="C28" s="1" t="s">
        <v>109</v>
      </c>
      <c r="D28" s="1" t="s">
        <v>110</v>
      </c>
      <c r="E28" s="1" t="s">
        <v>111</v>
      </c>
      <c r="F28" s="14">
        <v>2</v>
      </c>
      <c r="G28" s="1" t="s">
        <v>112</v>
      </c>
      <c r="H28" s="1" t="s">
        <v>113</v>
      </c>
      <c r="I28" s="1" t="s">
        <v>114</v>
      </c>
      <c r="J28" s="1">
        <v>101.5</v>
      </c>
      <c r="K28" s="1">
        <v>75.4</v>
      </c>
      <c r="L28" s="1">
        <v>176.9</v>
      </c>
      <c r="M28" s="1"/>
      <c r="N28" s="4">
        <f aca="true" t="shared" si="4" ref="N28:N48">L28/3*0.4</f>
        <v>23.58666666666667</v>
      </c>
      <c r="O28" s="3">
        <v>2</v>
      </c>
      <c r="P28" s="5" t="s">
        <v>97</v>
      </c>
      <c r="Q28" s="12">
        <v>79</v>
      </c>
      <c r="R28" s="12">
        <f t="shared" si="0"/>
        <v>47.4</v>
      </c>
      <c r="S28" s="13">
        <f t="shared" si="2"/>
        <v>70.98666666666666</v>
      </c>
      <c r="T28" s="10">
        <v>1</v>
      </c>
    </row>
    <row r="29" spans="1:20" ht="15" customHeight="1">
      <c r="A29" s="3">
        <v>27</v>
      </c>
      <c r="B29" s="1" t="s">
        <v>108</v>
      </c>
      <c r="C29" s="1" t="s">
        <v>109</v>
      </c>
      <c r="D29" s="1" t="s">
        <v>110</v>
      </c>
      <c r="E29" s="1" t="s">
        <v>111</v>
      </c>
      <c r="F29" s="14"/>
      <c r="G29" s="1" t="s">
        <v>115</v>
      </c>
      <c r="H29" s="1" t="s">
        <v>116</v>
      </c>
      <c r="I29" s="1" t="s">
        <v>117</v>
      </c>
      <c r="J29" s="1">
        <v>90</v>
      </c>
      <c r="K29" s="1">
        <v>68.2</v>
      </c>
      <c r="L29" s="1">
        <v>158.2</v>
      </c>
      <c r="M29" s="1"/>
      <c r="N29" s="4">
        <f t="shared" si="4"/>
        <v>21.093333333333334</v>
      </c>
      <c r="O29" s="3">
        <v>4</v>
      </c>
      <c r="P29" s="5" t="s">
        <v>97</v>
      </c>
      <c r="Q29" s="12">
        <v>78.6</v>
      </c>
      <c r="R29" s="12">
        <f t="shared" si="0"/>
        <v>47.16</v>
      </c>
      <c r="S29" s="13">
        <f t="shared" si="2"/>
        <v>68.25333333333333</v>
      </c>
      <c r="T29" s="10">
        <v>2</v>
      </c>
    </row>
    <row r="30" spans="1:20" ht="15" customHeight="1">
      <c r="A30" s="3">
        <v>28</v>
      </c>
      <c r="B30" s="1" t="s">
        <v>108</v>
      </c>
      <c r="C30" s="1" t="s">
        <v>109</v>
      </c>
      <c r="D30" s="1" t="s">
        <v>110</v>
      </c>
      <c r="E30" s="1" t="s">
        <v>111</v>
      </c>
      <c r="F30" s="14"/>
      <c r="G30" s="1" t="s">
        <v>124</v>
      </c>
      <c r="H30" s="1" t="s">
        <v>125</v>
      </c>
      <c r="I30" s="1" t="s">
        <v>126</v>
      </c>
      <c r="J30" s="1">
        <v>71</v>
      </c>
      <c r="K30" s="1">
        <v>61.6</v>
      </c>
      <c r="L30" s="1">
        <v>132.6</v>
      </c>
      <c r="M30" s="1"/>
      <c r="N30" s="4">
        <f>L30/3*0.4</f>
        <v>17.68</v>
      </c>
      <c r="O30" s="3">
        <v>9</v>
      </c>
      <c r="P30" s="5" t="s">
        <v>97</v>
      </c>
      <c r="Q30" s="12">
        <v>79.2</v>
      </c>
      <c r="R30" s="12">
        <f t="shared" si="0"/>
        <v>47.52</v>
      </c>
      <c r="S30" s="13">
        <f>N30+R30</f>
        <v>65.2</v>
      </c>
      <c r="T30" s="10">
        <v>3</v>
      </c>
    </row>
    <row r="31" spans="1:20" ht="15" customHeight="1">
      <c r="A31" s="3">
        <v>29</v>
      </c>
      <c r="B31" s="1" t="s">
        <v>108</v>
      </c>
      <c r="C31" s="1" t="s">
        <v>109</v>
      </c>
      <c r="D31" s="1" t="s">
        <v>110</v>
      </c>
      <c r="E31" s="1" t="s">
        <v>111</v>
      </c>
      <c r="F31" s="14"/>
      <c r="G31" s="1" t="s">
        <v>118</v>
      </c>
      <c r="H31" s="1" t="s">
        <v>119</v>
      </c>
      <c r="I31" s="1" t="s">
        <v>120</v>
      </c>
      <c r="J31" s="1">
        <v>85.5</v>
      </c>
      <c r="K31" s="1">
        <v>63.9</v>
      </c>
      <c r="L31" s="1">
        <v>149.4</v>
      </c>
      <c r="M31" s="1"/>
      <c r="N31" s="4">
        <f t="shared" si="4"/>
        <v>19.92</v>
      </c>
      <c r="O31" s="3">
        <v>7</v>
      </c>
      <c r="P31" s="5" t="s">
        <v>97</v>
      </c>
      <c r="Q31" s="12">
        <v>73.6</v>
      </c>
      <c r="R31" s="12">
        <f t="shared" si="0"/>
        <v>44.16</v>
      </c>
      <c r="S31" s="13">
        <f t="shared" si="2"/>
        <v>64.08</v>
      </c>
      <c r="T31" s="10">
        <v>4</v>
      </c>
    </row>
    <row r="32" spans="1:20" ht="15" customHeight="1">
      <c r="A32" s="3">
        <v>30</v>
      </c>
      <c r="B32" s="1" t="s">
        <v>108</v>
      </c>
      <c r="C32" s="1" t="s">
        <v>109</v>
      </c>
      <c r="D32" s="1" t="s">
        <v>110</v>
      </c>
      <c r="E32" s="1" t="s">
        <v>111</v>
      </c>
      <c r="F32" s="14"/>
      <c r="G32" s="1" t="s">
        <v>121</v>
      </c>
      <c r="H32" s="1" t="s">
        <v>122</v>
      </c>
      <c r="I32" s="1" t="s">
        <v>123</v>
      </c>
      <c r="J32" s="1">
        <v>74.5</v>
      </c>
      <c r="K32" s="1">
        <v>62.1</v>
      </c>
      <c r="L32" s="1">
        <v>136.6</v>
      </c>
      <c r="M32" s="1"/>
      <c r="N32" s="4">
        <f t="shared" si="4"/>
        <v>18.213333333333335</v>
      </c>
      <c r="O32" s="3">
        <v>8</v>
      </c>
      <c r="P32" s="5" t="s">
        <v>97</v>
      </c>
      <c r="Q32" s="12">
        <v>64.8</v>
      </c>
      <c r="R32" s="12">
        <f t="shared" si="0"/>
        <v>38.879999999999995</v>
      </c>
      <c r="S32" s="13">
        <f t="shared" si="2"/>
        <v>57.093333333333334</v>
      </c>
      <c r="T32" s="10">
        <v>5</v>
      </c>
    </row>
    <row r="33" spans="1:20" ht="15" customHeight="1">
      <c r="A33" s="3">
        <v>31</v>
      </c>
      <c r="B33" s="1" t="s">
        <v>108</v>
      </c>
      <c r="C33" s="1" t="s">
        <v>109</v>
      </c>
      <c r="D33" s="1" t="s">
        <v>127</v>
      </c>
      <c r="E33" s="1" t="s">
        <v>128</v>
      </c>
      <c r="F33" s="14">
        <v>2</v>
      </c>
      <c r="G33" s="1" t="s">
        <v>129</v>
      </c>
      <c r="H33" s="1" t="s">
        <v>130</v>
      </c>
      <c r="I33" s="1" t="s">
        <v>131</v>
      </c>
      <c r="J33" s="1">
        <v>94.5</v>
      </c>
      <c r="K33" s="1">
        <v>76.6</v>
      </c>
      <c r="L33" s="1">
        <v>171.1</v>
      </c>
      <c r="M33" s="1"/>
      <c r="N33" s="4">
        <f t="shared" si="4"/>
        <v>22.813333333333333</v>
      </c>
      <c r="O33" s="3">
        <v>1</v>
      </c>
      <c r="P33" s="5" t="s">
        <v>97</v>
      </c>
      <c r="Q33" s="12">
        <v>81.4</v>
      </c>
      <c r="R33" s="12">
        <f t="shared" si="0"/>
        <v>48.84</v>
      </c>
      <c r="S33" s="13">
        <f t="shared" si="2"/>
        <v>71.65333333333334</v>
      </c>
      <c r="T33" s="10">
        <v>1</v>
      </c>
    </row>
    <row r="34" spans="1:20" ht="15" customHeight="1">
      <c r="A34" s="3">
        <v>32</v>
      </c>
      <c r="B34" s="1" t="s">
        <v>108</v>
      </c>
      <c r="C34" s="1" t="s">
        <v>109</v>
      </c>
      <c r="D34" s="1" t="s">
        <v>127</v>
      </c>
      <c r="E34" s="1" t="s">
        <v>128</v>
      </c>
      <c r="F34" s="14"/>
      <c r="G34" s="1" t="s">
        <v>135</v>
      </c>
      <c r="H34" s="1" t="s">
        <v>136</v>
      </c>
      <c r="I34" s="1" t="s">
        <v>137</v>
      </c>
      <c r="J34" s="1">
        <v>115</v>
      </c>
      <c r="K34" s="1">
        <v>53.3</v>
      </c>
      <c r="L34" s="1">
        <v>168.3</v>
      </c>
      <c r="M34" s="1"/>
      <c r="N34" s="4">
        <f t="shared" si="4"/>
        <v>22.44</v>
      </c>
      <c r="O34" s="3">
        <v>3</v>
      </c>
      <c r="P34" s="5" t="s">
        <v>97</v>
      </c>
      <c r="Q34" s="12">
        <v>81.4</v>
      </c>
      <c r="R34" s="12">
        <f t="shared" si="0"/>
        <v>48.84</v>
      </c>
      <c r="S34" s="13">
        <f t="shared" si="2"/>
        <v>71.28</v>
      </c>
      <c r="T34" s="10">
        <v>2</v>
      </c>
    </row>
    <row r="35" spans="1:20" ht="15" customHeight="1">
      <c r="A35" s="3">
        <v>33</v>
      </c>
      <c r="B35" s="1" t="s">
        <v>108</v>
      </c>
      <c r="C35" s="1" t="s">
        <v>109</v>
      </c>
      <c r="D35" s="1" t="s">
        <v>127</v>
      </c>
      <c r="E35" s="1" t="s">
        <v>128</v>
      </c>
      <c r="F35" s="14"/>
      <c r="G35" s="1" t="s">
        <v>138</v>
      </c>
      <c r="H35" s="1" t="s">
        <v>139</v>
      </c>
      <c r="I35" s="1" t="s">
        <v>140</v>
      </c>
      <c r="J35" s="1">
        <v>91</v>
      </c>
      <c r="K35" s="1">
        <v>56.1</v>
      </c>
      <c r="L35" s="1">
        <v>147.1</v>
      </c>
      <c r="M35" s="1"/>
      <c r="N35" s="4">
        <f t="shared" si="4"/>
        <v>19.613333333333333</v>
      </c>
      <c r="O35" s="3">
        <v>4</v>
      </c>
      <c r="P35" s="5" t="s">
        <v>97</v>
      </c>
      <c r="Q35" s="12">
        <v>85</v>
      </c>
      <c r="R35" s="12">
        <f t="shared" si="0"/>
        <v>51</v>
      </c>
      <c r="S35" s="13">
        <f t="shared" si="2"/>
        <v>70.61333333333333</v>
      </c>
      <c r="T35" s="10">
        <v>3</v>
      </c>
    </row>
    <row r="36" spans="1:20" ht="15" customHeight="1">
      <c r="A36" s="3">
        <v>34</v>
      </c>
      <c r="B36" s="1" t="s">
        <v>108</v>
      </c>
      <c r="C36" s="1" t="s">
        <v>109</v>
      </c>
      <c r="D36" s="1" t="s">
        <v>127</v>
      </c>
      <c r="E36" s="1" t="s">
        <v>128</v>
      </c>
      <c r="F36" s="15"/>
      <c r="G36" s="1" t="s">
        <v>132</v>
      </c>
      <c r="H36" s="1" t="s">
        <v>133</v>
      </c>
      <c r="I36" s="1" t="s">
        <v>134</v>
      </c>
      <c r="J36" s="1">
        <v>95.5</v>
      </c>
      <c r="K36" s="1">
        <v>73.3</v>
      </c>
      <c r="L36" s="1">
        <v>168.8</v>
      </c>
      <c r="M36" s="1"/>
      <c r="N36" s="4">
        <f>L36/3*0.4</f>
        <v>22.50666666666667</v>
      </c>
      <c r="O36" s="3">
        <v>2</v>
      </c>
      <c r="P36" s="5" t="s">
        <v>97</v>
      </c>
      <c r="Q36" s="12">
        <v>77</v>
      </c>
      <c r="R36" s="12">
        <f t="shared" si="0"/>
        <v>46.199999999999996</v>
      </c>
      <c r="S36" s="13">
        <f>N36+R36</f>
        <v>68.70666666666666</v>
      </c>
      <c r="T36" s="10">
        <v>4</v>
      </c>
    </row>
    <row r="37" spans="1:20" ht="15" customHeight="1">
      <c r="A37" s="3">
        <v>35</v>
      </c>
      <c r="B37" s="1" t="s">
        <v>141</v>
      </c>
      <c r="C37" s="1" t="s">
        <v>142</v>
      </c>
      <c r="D37" s="1" t="s">
        <v>143</v>
      </c>
      <c r="E37" s="1" t="s">
        <v>144</v>
      </c>
      <c r="F37" s="14">
        <v>1</v>
      </c>
      <c r="G37" s="1" t="s">
        <v>145</v>
      </c>
      <c r="H37" s="1" t="s">
        <v>146</v>
      </c>
      <c r="I37" s="1" t="s">
        <v>147</v>
      </c>
      <c r="J37" s="1">
        <v>74</v>
      </c>
      <c r="K37" s="1">
        <v>74.5</v>
      </c>
      <c r="L37" s="1">
        <v>148.5</v>
      </c>
      <c r="M37" s="1"/>
      <c r="N37" s="4">
        <f t="shared" si="4"/>
        <v>19.8</v>
      </c>
      <c r="O37" s="3">
        <v>1</v>
      </c>
      <c r="P37" s="5" t="s">
        <v>97</v>
      </c>
      <c r="Q37" s="12">
        <v>80.2</v>
      </c>
      <c r="R37" s="12">
        <f t="shared" si="0"/>
        <v>48.12</v>
      </c>
      <c r="S37" s="13">
        <f t="shared" si="2"/>
        <v>67.92</v>
      </c>
      <c r="T37" s="10">
        <v>1</v>
      </c>
    </row>
    <row r="38" spans="1:20" ht="15" customHeight="1">
      <c r="A38" s="3">
        <v>36</v>
      </c>
      <c r="B38" s="1" t="s">
        <v>141</v>
      </c>
      <c r="C38" s="1" t="s">
        <v>142</v>
      </c>
      <c r="D38" s="1" t="s">
        <v>143</v>
      </c>
      <c r="E38" s="1" t="s">
        <v>144</v>
      </c>
      <c r="F38" s="14"/>
      <c r="G38" s="1" t="s">
        <v>148</v>
      </c>
      <c r="H38" s="1" t="s">
        <v>149</v>
      </c>
      <c r="I38" s="1" t="s">
        <v>150</v>
      </c>
      <c r="J38" s="1">
        <v>61.5</v>
      </c>
      <c r="K38" s="1">
        <v>82</v>
      </c>
      <c r="L38" s="1">
        <v>143.5</v>
      </c>
      <c r="M38" s="1"/>
      <c r="N38" s="4">
        <f t="shared" si="4"/>
        <v>19.133333333333336</v>
      </c>
      <c r="O38" s="3">
        <v>2</v>
      </c>
      <c r="P38" s="5" t="s">
        <v>97</v>
      </c>
      <c r="Q38" s="12">
        <v>79.6</v>
      </c>
      <c r="R38" s="12">
        <f t="shared" si="0"/>
        <v>47.76</v>
      </c>
      <c r="S38" s="13">
        <f t="shared" si="2"/>
        <v>66.89333333333333</v>
      </c>
      <c r="T38" s="10">
        <v>2</v>
      </c>
    </row>
    <row r="39" spans="1:20" ht="15" customHeight="1">
      <c r="A39" s="3">
        <v>37</v>
      </c>
      <c r="B39" s="1" t="s">
        <v>141</v>
      </c>
      <c r="C39" s="1" t="s">
        <v>142</v>
      </c>
      <c r="D39" s="1" t="s">
        <v>143</v>
      </c>
      <c r="E39" s="1" t="s">
        <v>144</v>
      </c>
      <c r="F39" s="14"/>
      <c r="G39" s="1" t="s">
        <v>151</v>
      </c>
      <c r="H39" s="1" t="s">
        <v>152</v>
      </c>
      <c r="I39" s="1" t="s">
        <v>153</v>
      </c>
      <c r="J39" s="1">
        <v>45.4</v>
      </c>
      <c r="K39" s="1">
        <v>71</v>
      </c>
      <c r="L39" s="1">
        <v>116.4</v>
      </c>
      <c r="M39" s="1"/>
      <c r="N39" s="4">
        <f t="shared" si="4"/>
        <v>15.520000000000003</v>
      </c>
      <c r="O39" s="3">
        <v>3</v>
      </c>
      <c r="P39" s="5" t="s">
        <v>97</v>
      </c>
      <c r="Q39" s="12">
        <v>0</v>
      </c>
      <c r="R39" s="12">
        <f t="shared" si="0"/>
        <v>0</v>
      </c>
      <c r="S39" s="13">
        <f t="shared" si="2"/>
        <v>15.520000000000003</v>
      </c>
      <c r="T39" s="10">
        <v>3</v>
      </c>
    </row>
    <row r="40" spans="1:20" ht="15" customHeight="1">
      <c r="A40" s="3">
        <v>38</v>
      </c>
      <c r="B40" s="1" t="s">
        <v>141</v>
      </c>
      <c r="C40" s="1" t="s">
        <v>142</v>
      </c>
      <c r="D40" s="1" t="s">
        <v>154</v>
      </c>
      <c r="E40" s="1" t="s">
        <v>155</v>
      </c>
      <c r="F40" s="14">
        <v>1</v>
      </c>
      <c r="G40" s="1" t="s">
        <v>162</v>
      </c>
      <c r="H40" s="1" t="s">
        <v>163</v>
      </c>
      <c r="I40" s="1" t="s">
        <v>164</v>
      </c>
      <c r="J40" s="1">
        <v>88.5</v>
      </c>
      <c r="K40" s="1">
        <v>100.5</v>
      </c>
      <c r="L40" s="1">
        <v>189</v>
      </c>
      <c r="M40" s="1"/>
      <c r="N40" s="4">
        <f>L40/3*0.4</f>
        <v>25.200000000000003</v>
      </c>
      <c r="O40" s="3">
        <v>3</v>
      </c>
      <c r="P40" s="5" t="s">
        <v>97</v>
      </c>
      <c r="Q40" s="12">
        <v>84.4</v>
      </c>
      <c r="R40" s="12">
        <f t="shared" si="0"/>
        <v>50.64</v>
      </c>
      <c r="S40" s="13">
        <f>N40+R40</f>
        <v>75.84</v>
      </c>
      <c r="T40" s="10">
        <v>1</v>
      </c>
    </row>
    <row r="41" spans="1:20" ht="15" customHeight="1">
      <c r="A41" s="3">
        <v>39</v>
      </c>
      <c r="B41" s="1" t="s">
        <v>141</v>
      </c>
      <c r="C41" s="1" t="s">
        <v>142</v>
      </c>
      <c r="D41" s="1" t="s">
        <v>154</v>
      </c>
      <c r="E41" s="1" t="s">
        <v>155</v>
      </c>
      <c r="F41" s="15"/>
      <c r="G41" s="1" t="s">
        <v>156</v>
      </c>
      <c r="H41" s="1" t="s">
        <v>157</v>
      </c>
      <c r="I41" s="1" t="s">
        <v>158</v>
      </c>
      <c r="J41" s="1">
        <v>98</v>
      </c>
      <c r="K41" s="1">
        <v>100</v>
      </c>
      <c r="L41" s="1">
        <v>198</v>
      </c>
      <c r="M41" s="1"/>
      <c r="N41" s="4">
        <f t="shared" si="4"/>
        <v>26.400000000000002</v>
      </c>
      <c r="O41" s="3">
        <v>1</v>
      </c>
      <c r="P41" s="5" t="s">
        <v>97</v>
      </c>
      <c r="Q41" s="12">
        <v>82</v>
      </c>
      <c r="R41" s="12">
        <f t="shared" si="0"/>
        <v>49.199999999999996</v>
      </c>
      <c r="S41" s="13">
        <f t="shared" si="2"/>
        <v>75.6</v>
      </c>
      <c r="T41" s="10">
        <v>2</v>
      </c>
    </row>
    <row r="42" spans="1:20" ht="15" customHeight="1">
      <c r="A42" s="3">
        <v>40</v>
      </c>
      <c r="B42" s="1" t="s">
        <v>141</v>
      </c>
      <c r="C42" s="1" t="s">
        <v>142</v>
      </c>
      <c r="D42" s="1" t="s">
        <v>154</v>
      </c>
      <c r="E42" s="1" t="s">
        <v>155</v>
      </c>
      <c r="F42" s="15"/>
      <c r="G42" s="1" t="s">
        <v>159</v>
      </c>
      <c r="H42" s="1" t="s">
        <v>160</v>
      </c>
      <c r="I42" s="1" t="s">
        <v>161</v>
      </c>
      <c r="J42" s="1">
        <v>100.5</v>
      </c>
      <c r="K42" s="1">
        <v>92</v>
      </c>
      <c r="L42" s="1">
        <v>192.5</v>
      </c>
      <c r="M42" s="1"/>
      <c r="N42" s="4">
        <f t="shared" si="4"/>
        <v>25.66666666666667</v>
      </c>
      <c r="O42" s="3">
        <v>2</v>
      </c>
      <c r="P42" s="5" t="s">
        <v>97</v>
      </c>
      <c r="Q42" s="12">
        <v>0</v>
      </c>
      <c r="R42" s="12">
        <f t="shared" si="0"/>
        <v>0</v>
      </c>
      <c r="S42" s="13">
        <f t="shared" si="2"/>
        <v>25.66666666666667</v>
      </c>
      <c r="T42" s="10">
        <v>3</v>
      </c>
    </row>
    <row r="43" spans="1:20" ht="15" customHeight="1">
      <c r="A43" s="3">
        <v>41</v>
      </c>
      <c r="B43" s="1" t="s">
        <v>141</v>
      </c>
      <c r="C43" s="1" t="s">
        <v>142</v>
      </c>
      <c r="D43" s="1" t="s">
        <v>11</v>
      </c>
      <c r="E43" s="1" t="s">
        <v>165</v>
      </c>
      <c r="F43" s="14">
        <v>1</v>
      </c>
      <c r="G43" s="1" t="s">
        <v>166</v>
      </c>
      <c r="H43" s="1" t="s">
        <v>167</v>
      </c>
      <c r="I43" s="1" t="s">
        <v>168</v>
      </c>
      <c r="J43" s="1">
        <v>103</v>
      </c>
      <c r="K43" s="1">
        <v>84.5</v>
      </c>
      <c r="L43" s="1">
        <v>187.5</v>
      </c>
      <c r="M43" s="1"/>
      <c r="N43" s="4">
        <f t="shared" si="4"/>
        <v>25</v>
      </c>
      <c r="O43" s="3">
        <v>1</v>
      </c>
      <c r="P43" s="5" t="s">
        <v>97</v>
      </c>
      <c r="Q43" s="12">
        <v>85.6</v>
      </c>
      <c r="R43" s="12">
        <f t="shared" si="0"/>
        <v>51.35999999999999</v>
      </c>
      <c r="S43" s="13">
        <f t="shared" si="2"/>
        <v>76.35999999999999</v>
      </c>
      <c r="T43" s="10">
        <v>1</v>
      </c>
    </row>
    <row r="44" spans="1:20" ht="15" customHeight="1">
      <c r="A44" s="3">
        <v>42</v>
      </c>
      <c r="B44" s="1" t="s">
        <v>141</v>
      </c>
      <c r="C44" s="1" t="s">
        <v>142</v>
      </c>
      <c r="D44" s="1" t="s">
        <v>11</v>
      </c>
      <c r="E44" s="1" t="s">
        <v>165</v>
      </c>
      <c r="F44" s="14"/>
      <c r="G44" s="1" t="s">
        <v>172</v>
      </c>
      <c r="H44" s="1" t="s">
        <v>173</v>
      </c>
      <c r="I44" s="1" t="s">
        <v>174</v>
      </c>
      <c r="J44" s="1">
        <v>79</v>
      </c>
      <c r="K44" s="1">
        <v>90</v>
      </c>
      <c r="L44" s="1">
        <v>169</v>
      </c>
      <c r="M44" s="1"/>
      <c r="N44" s="4">
        <f>L44/3*0.4</f>
        <v>22.533333333333335</v>
      </c>
      <c r="O44" s="3">
        <v>3</v>
      </c>
      <c r="P44" s="5" t="s">
        <v>97</v>
      </c>
      <c r="Q44" s="12">
        <v>86.4</v>
      </c>
      <c r="R44" s="12">
        <f t="shared" si="0"/>
        <v>51.84</v>
      </c>
      <c r="S44" s="13">
        <f>N44+R44</f>
        <v>74.37333333333333</v>
      </c>
      <c r="T44" s="10">
        <v>2</v>
      </c>
    </row>
    <row r="45" spans="1:20" ht="15" customHeight="1">
      <c r="A45" s="3">
        <v>43</v>
      </c>
      <c r="B45" s="1" t="s">
        <v>141</v>
      </c>
      <c r="C45" s="1" t="s">
        <v>142</v>
      </c>
      <c r="D45" s="1" t="s">
        <v>11</v>
      </c>
      <c r="E45" s="1" t="s">
        <v>165</v>
      </c>
      <c r="F45" s="14"/>
      <c r="G45" s="1" t="s">
        <v>169</v>
      </c>
      <c r="H45" s="1" t="s">
        <v>170</v>
      </c>
      <c r="I45" s="1" t="s">
        <v>171</v>
      </c>
      <c r="J45" s="1">
        <v>86.5</v>
      </c>
      <c r="K45" s="1">
        <v>97</v>
      </c>
      <c r="L45" s="1">
        <v>183.5</v>
      </c>
      <c r="M45" s="1"/>
      <c r="N45" s="4">
        <f t="shared" si="4"/>
        <v>24.46666666666667</v>
      </c>
      <c r="O45" s="3">
        <v>2</v>
      </c>
      <c r="P45" s="5" t="s">
        <v>97</v>
      </c>
      <c r="Q45" s="12">
        <v>82.4</v>
      </c>
      <c r="R45" s="12">
        <f t="shared" si="0"/>
        <v>49.440000000000005</v>
      </c>
      <c r="S45" s="13">
        <f t="shared" si="2"/>
        <v>73.90666666666667</v>
      </c>
      <c r="T45" s="10">
        <v>3</v>
      </c>
    </row>
    <row r="46" spans="1:20" ht="15" customHeight="1">
      <c r="A46" s="3">
        <v>44</v>
      </c>
      <c r="B46" s="1" t="s">
        <v>175</v>
      </c>
      <c r="C46" s="1" t="s">
        <v>176</v>
      </c>
      <c r="D46" s="1" t="s">
        <v>54</v>
      </c>
      <c r="E46" s="1" t="s">
        <v>177</v>
      </c>
      <c r="F46" s="16">
        <v>1</v>
      </c>
      <c r="G46" s="1" t="s">
        <v>182</v>
      </c>
      <c r="H46" s="1" t="s">
        <v>183</v>
      </c>
      <c r="I46" s="1" t="s">
        <v>184</v>
      </c>
      <c r="J46" s="1">
        <v>86</v>
      </c>
      <c r="K46" s="1">
        <v>103</v>
      </c>
      <c r="L46" s="1">
        <v>189</v>
      </c>
      <c r="M46" s="1"/>
      <c r="N46" s="4">
        <f>L46/3*0.4</f>
        <v>25.200000000000003</v>
      </c>
      <c r="O46" s="3">
        <v>2</v>
      </c>
      <c r="P46" s="5" t="s">
        <v>181</v>
      </c>
      <c r="Q46" s="12">
        <v>87.5</v>
      </c>
      <c r="R46" s="12">
        <f t="shared" si="0"/>
        <v>52.5</v>
      </c>
      <c r="S46" s="13">
        <f>N46+R46</f>
        <v>77.7</v>
      </c>
      <c r="T46" s="10">
        <v>1</v>
      </c>
    </row>
    <row r="47" spans="1:20" ht="15" customHeight="1">
      <c r="A47" s="3">
        <v>45</v>
      </c>
      <c r="B47" s="1" t="s">
        <v>175</v>
      </c>
      <c r="C47" s="1" t="s">
        <v>176</v>
      </c>
      <c r="D47" s="1" t="s">
        <v>54</v>
      </c>
      <c r="E47" s="1" t="s">
        <v>177</v>
      </c>
      <c r="F47" s="15"/>
      <c r="G47" s="1" t="s">
        <v>178</v>
      </c>
      <c r="H47" s="1" t="s">
        <v>179</v>
      </c>
      <c r="I47" s="1" t="s">
        <v>180</v>
      </c>
      <c r="J47" s="1">
        <v>98.5</v>
      </c>
      <c r="K47" s="1">
        <v>92.5</v>
      </c>
      <c r="L47" s="1">
        <v>191</v>
      </c>
      <c r="M47" s="1"/>
      <c r="N47" s="4">
        <f t="shared" si="4"/>
        <v>25.46666666666667</v>
      </c>
      <c r="O47" s="3">
        <v>1</v>
      </c>
      <c r="P47" s="5" t="s">
        <v>181</v>
      </c>
      <c r="Q47" s="12">
        <v>0</v>
      </c>
      <c r="R47" s="12">
        <f t="shared" si="0"/>
        <v>0</v>
      </c>
      <c r="S47" s="13">
        <f t="shared" si="2"/>
        <v>25.46666666666667</v>
      </c>
      <c r="T47" s="10">
        <v>2</v>
      </c>
    </row>
    <row r="48" spans="1:20" ht="15" customHeight="1">
      <c r="A48" s="3">
        <v>46</v>
      </c>
      <c r="B48" s="1" t="s">
        <v>175</v>
      </c>
      <c r="C48" s="1" t="s">
        <v>176</v>
      </c>
      <c r="D48" s="1" t="s">
        <v>54</v>
      </c>
      <c r="E48" s="1" t="s">
        <v>177</v>
      </c>
      <c r="F48" s="15"/>
      <c r="G48" s="1" t="s">
        <v>185</v>
      </c>
      <c r="H48" s="1" t="s">
        <v>186</v>
      </c>
      <c r="I48" s="1" t="s">
        <v>187</v>
      </c>
      <c r="J48" s="1">
        <v>89</v>
      </c>
      <c r="K48" s="1">
        <v>92.5</v>
      </c>
      <c r="L48" s="1">
        <v>181.5</v>
      </c>
      <c r="M48" s="1"/>
      <c r="N48" s="4">
        <f t="shared" si="4"/>
        <v>24.200000000000003</v>
      </c>
      <c r="O48" s="3">
        <v>3</v>
      </c>
      <c r="P48" s="5" t="s">
        <v>181</v>
      </c>
      <c r="Q48" s="12">
        <v>0</v>
      </c>
      <c r="R48" s="12">
        <f t="shared" si="0"/>
        <v>0</v>
      </c>
      <c r="S48" s="13">
        <f t="shared" si="2"/>
        <v>24.200000000000003</v>
      </c>
      <c r="T48" s="10">
        <v>3</v>
      </c>
    </row>
    <row r="49" spans="1:20" ht="15" customHeight="1">
      <c r="A49" s="3">
        <v>47</v>
      </c>
      <c r="B49" s="1" t="s">
        <v>175</v>
      </c>
      <c r="C49" s="1" t="s">
        <v>188</v>
      </c>
      <c r="D49" s="1" t="s">
        <v>54</v>
      </c>
      <c r="E49" s="1" t="s">
        <v>189</v>
      </c>
      <c r="F49" s="15">
        <v>1</v>
      </c>
      <c r="G49" s="1" t="s">
        <v>196</v>
      </c>
      <c r="H49" s="1" t="s">
        <v>197</v>
      </c>
      <c r="I49" s="1" t="s">
        <v>198</v>
      </c>
      <c r="J49" s="1">
        <v>90.5</v>
      </c>
      <c r="K49" s="1">
        <v>87.5</v>
      </c>
      <c r="L49" s="1">
        <v>178</v>
      </c>
      <c r="M49" s="6"/>
      <c r="N49" s="4">
        <v>23.73</v>
      </c>
      <c r="O49" s="3">
        <v>4</v>
      </c>
      <c r="P49" s="5" t="s">
        <v>181</v>
      </c>
      <c r="Q49" s="12">
        <v>89</v>
      </c>
      <c r="R49" s="12">
        <f t="shared" si="0"/>
        <v>53.4</v>
      </c>
      <c r="S49" s="13">
        <f>N49+R49</f>
        <v>77.13</v>
      </c>
      <c r="T49" s="10">
        <v>1</v>
      </c>
    </row>
    <row r="50" spans="1:20" ht="15" customHeight="1">
      <c r="A50" s="3">
        <v>48</v>
      </c>
      <c r="B50" s="1" t="s">
        <v>175</v>
      </c>
      <c r="C50" s="1" t="s">
        <v>188</v>
      </c>
      <c r="D50" s="1" t="s">
        <v>54</v>
      </c>
      <c r="E50" s="1" t="s">
        <v>189</v>
      </c>
      <c r="F50" s="15"/>
      <c r="G50" s="1" t="s">
        <v>193</v>
      </c>
      <c r="H50" s="1" t="s">
        <v>194</v>
      </c>
      <c r="I50" s="1" t="s">
        <v>195</v>
      </c>
      <c r="J50" s="1">
        <v>79</v>
      </c>
      <c r="K50" s="1">
        <v>101.5</v>
      </c>
      <c r="L50" s="1">
        <v>180.5</v>
      </c>
      <c r="M50" s="1"/>
      <c r="N50" s="4">
        <f>L50/3*0.4</f>
        <v>24.066666666666666</v>
      </c>
      <c r="O50" s="3">
        <v>3</v>
      </c>
      <c r="P50" s="5" t="s">
        <v>181</v>
      </c>
      <c r="Q50" s="12">
        <v>87.5</v>
      </c>
      <c r="R50" s="12">
        <f t="shared" si="0"/>
        <v>52.5</v>
      </c>
      <c r="S50" s="13">
        <f>N50+R50</f>
        <v>76.56666666666666</v>
      </c>
      <c r="T50" s="10">
        <v>2</v>
      </c>
    </row>
    <row r="51" spans="1:20" ht="15" customHeight="1">
      <c r="A51" s="3">
        <v>49</v>
      </c>
      <c r="B51" s="1" t="s">
        <v>175</v>
      </c>
      <c r="C51" s="1" t="s">
        <v>188</v>
      </c>
      <c r="D51" s="1" t="s">
        <v>54</v>
      </c>
      <c r="E51" s="1" t="s">
        <v>189</v>
      </c>
      <c r="F51" s="15"/>
      <c r="G51" s="1" t="s">
        <v>190</v>
      </c>
      <c r="H51" s="1" t="s">
        <v>191</v>
      </c>
      <c r="I51" s="1" t="s">
        <v>192</v>
      </c>
      <c r="J51" s="1">
        <v>82.5</v>
      </c>
      <c r="K51" s="1">
        <v>101</v>
      </c>
      <c r="L51" s="1">
        <v>183.5</v>
      </c>
      <c r="M51" s="1"/>
      <c r="N51" s="4">
        <f>L51/3*0.4</f>
        <v>24.46666666666667</v>
      </c>
      <c r="O51" s="3">
        <v>2</v>
      </c>
      <c r="P51" s="5" t="s">
        <v>181</v>
      </c>
      <c r="Q51" s="12">
        <v>0</v>
      </c>
      <c r="R51" s="12">
        <f t="shared" si="0"/>
        <v>0</v>
      </c>
      <c r="S51" s="13">
        <f>N51+R51</f>
        <v>24.46666666666667</v>
      </c>
      <c r="T51" s="10">
        <v>3</v>
      </c>
    </row>
    <row r="52" spans="1:20" ht="15" customHeight="1">
      <c r="A52" s="3">
        <v>50</v>
      </c>
      <c r="B52" s="1" t="s">
        <v>199</v>
      </c>
      <c r="C52" s="1" t="s">
        <v>200</v>
      </c>
      <c r="D52" s="1" t="s">
        <v>11</v>
      </c>
      <c r="E52" s="1" t="s">
        <v>201</v>
      </c>
      <c r="F52" s="14">
        <v>1</v>
      </c>
      <c r="G52" s="1" t="s">
        <v>202</v>
      </c>
      <c r="H52" s="1" t="s">
        <v>203</v>
      </c>
      <c r="I52" s="1" t="s">
        <v>204</v>
      </c>
      <c r="J52" s="1">
        <v>58.5</v>
      </c>
      <c r="K52" s="1">
        <v>89</v>
      </c>
      <c r="L52" s="1">
        <v>147.5</v>
      </c>
      <c r="M52" s="1"/>
      <c r="N52" s="4">
        <f aca="true" t="shared" si="5" ref="N52:N78">L52/3*0.4</f>
        <v>19.666666666666668</v>
      </c>
      <c r="O52" s="3">
        <v>1</v>
      </c>
      <c r="P52" s="5" t="s">
        <v>181</v>
      </c>
      <c r="Q52" s="12">
        <v>86</v>
      </c>
      <c r="R52" s="12">
        <f t="shared" si="0"/>
        <v>51.6</v>
      </c>
      <c r="S52" s="13">
        <f t="shared" si="2"/>
        <v>71.26666666666667</v>
      </c>
      <c r="T52" s="10">
        <v>1</v>
      </c>
    </row>
    <row r="53" spans="1:20" ht="15" customHeight="1">
      <c r="A53" s="3">
        <v>51</v>
      </c>
      <c r="B53" s="1" t="s">
        <v>199</v>
      </c>
      <c r="C53" s="1" t="s">
        <v>200</v>
      </c>
      <c r="D53" s="1" t="s">
        <v>11</v>
      </c>
      <c r="E53" s="1" t="s">
        <v>201</v>
      </c>
      <c r="F53" s="14"/>
      <c r="G53" s="1" t="s">
        <v>205</v>
      </c>
      <c r="H53" s="1" t="s">
        <v>206</v>
      </c>
      <c r="I53" s="1" t="s">
        <v>207</v>
      </c>
      <c r="J53" s="1">
        <v>66.5</v>
      </c>
      <c r="K53" s="1">
        <v>80</v>
      </c>
      <c r="L53" s="1">
        <v>146.5</v>
      </c>
      <c r="M53" s="1"/>
      <c r="N53" s="4">
        <f t="shared" si="5"/>
        <v>19.533333333333335</v>
      </c>
      <c r="O53" s="3">
        <v>2</v>
      </c>
      <c r="P53" s="5" t="s">
        <v>181</v>
      </c>
      <c r="Q53" s="12">
        <v>81.6</v>
      </c>
      <c r="R53" s="12">
        <f t="shared" si="0"/>
        <v>48.959999999999994</v>
      </c>
      <c r="S53" s="13">
        <f t="shared" si="2"/>
        <v>68.49333333333333</v>
      </c>
      <c r="T53" s="10">
        <v>2</v>
      </c>
    </row>
    <row r="54" spans="1:20" ht="15" customHeight="1">
      <c r="A54" s="3">
        <v>52</v>
      </c>
      <c r="B54" s="1" t="s">
        <v>199</v>
      </c>
      <c r="C54" s="1" t="s">
        <v>200</v>
      </c>
      <c r="D54" s="1" t="s">
        <v>11</v>
      </c>
      <c r="E54" s="1" t="s">
        <v>201</v>
      </c>
      <c r="F54" s="14"/>
      <c r="G54" s="1" t="s">
        <v>208</v>
      </c>
      <c r="H54" s="1" t="s">
        <v>209</v>
      </c>
      <c r="I54" s="1" t="s">
        <v>210</v>
      </c>
      <c r="J54" s="1">
        <v>53.5</v>
      </c>
      <c r="K54" s="1">
        <v>74.5</v>
      </c>
      <c r="L54" s="1">
        <v>128</v>
      </c>
      <c r="M54" s="1"/>
      <c r="N54" s="4">
        <f t="shared" si="5"/>
        <v>17.066666666666666</v>
      </c>
      <c r="O54" s="3">
        <v>3</v>
      </c>
      <c r="P54" s="5" t="s">
        <v>181</v>
      </c>
      <c r="Q54" s="12">
        <v>79.8</v>
      </c>
      <c r="R54" s="12">
        <f t="shared" si="0"/>
        <v>47.879999999999995</v>
      </c>
      <c r="S54" s="13">
        <f t="shared" si="2"/>
        <v>64.94666666666666</v>
      </c>
      <c r="T54" s="10">
        <v>3</v>
      </c>
    </row>
    <row r="55" spans="1:20" ht="15" customHeight="1">
      <c r="A55" s="3">
        <v>53</v>
      </c>
      <c r="B55" s="1" t="s">
        <v>199</v>
      </c>
      <c r="C55" s="1" t="s">
        <v>200</v>
      </c>
      <c r="D55" s="1" t="s">
        <v>211</v>
      </c>
      <c r="E55" s="1" t="s">
        <v>212</v>
      </c>
      <c r="F55" s="14">
        <v>1</v>
      </c>
      <c r="G55" s="1" t="s">
        <v>213</v>
      </c>
      <c r="H55" s="1" t="s">
        <v>214</v>
      </c>
      <c r="I55" s="1" t="s">
        <v>215</v>
      </c>
      <c r="J55" s="1">
        <v>72.5</v>
      </c>
      <c r="K55" s="1">
        <v>104.5</v>
      </c>
      <c r="L55" s="1">
        <v>177</v>
      </c>
      <c r="M55" s="1"/>
      <c r="N55" s="4">
        <f t="shared" si="5"/>
        <v>23.6</v>
      </c>
      <c r="O55" s="3">
        <v>1</v>
      </c>
      <c r="P55" s="5" t="s">
        <v>181</v>
      </c>
      <c r="Q55" s="12">
        <v>81</v>
      </c>
      <c r="R55" s="12">
        <f t="shared" si="0"/>
        <v>48.6</v>
      </c>
      <c r="S55" s="13">
        <f t="shared" si="2"/>
        <v>72.2</v>
      </c>
      <c r="T55" s="10">
        <v>1</v>
      </c>
    </row>
    <row r="56" spans="1:20" ht="15" customHeight="1">
      <c r="A56" s="3">
        <v>54</v>
      </c>
      <c r="B56" s="1" t="s">
        <v>199</v>
      </c>
      <c r="C56" s="1" t="s">
        <v>200</v>
      </c>
      <c r="D56" s="1" t="s">
        <v>211</v>
      </c>
      <c r="E56" s="1" t="s">
        <v>212</v>
      </c>
      <c r="F56" s="14"/>
      <c r="G56" s="1" t="s">
        <v>219</v>
      </c>
      <c r="H56" s="1" t="s">
        <v>220</v>
      </c>
      <c r="I56" s="1" t="s">
        <v>221</v>
      </c>
      <c r="J56" s="1">
        <v>64.5</v>
      </c>
      <c r="K56" s="1">
        <v>81</v>
      </c>
      <c r="L56" s="1">
        <v>145.5</v>
      </c>
      <c r="M56" s="1"/>
      <c r="N56" s="4">
        <f>L56/3*0.4</f>
        <v>19.400000000000002</v>
      </c>
      <c r="O56" s="3">
        <v>3</v>
      </c>
      <c r="P56" s="5" t="s">
        <v>181</v>
      </c>
      <c r="Q56" s="12">
        <v>83.3</v>
      </c>
      <c r="R56" s="12">
        <f t="shared" si="0"/>
        <v>49.98</v>
      </c>
      <c r="S56" s="13">
        <f>N56+R56</f>
        <v>69.38</v>
      </c>
      <c r="T56" s="10">
        <v>2</v>
      </c>
    </row>
    <row r="57" spans="1:20" ht="15" customHeight="1">
      <c r="A57" s="3">
        <v>55</v>
      </c>
      <c r="B57" s="1" t="s">
        <v>199</v>
      </c>
      <c r="C57" s="1" t="s">
        <v>200</v>
      </c>
      <c r="D57" s="1" t="s">
        <v>211</v>
      </c>
      <c r="E57" s="1" t="s">
        <v>212</v>
      </c>
      <c r="F57" s="14"/>
      <c r="G57" s="1" t="s">
        <v>216</v>
      </c>
      <c r="H57" s="1" t="s">
        <v>217</v>
      </c>
      <c r="I57" s="1" t="s">
        <v>218</v>
      </c>
      <c r="J57" s="1">
        <v>64</v>
      </c>
      <c r="K57" s="1">
        <v>87.5</v>
      </c>
      <c r="L57" s="1">
        <v>151.5</v>
      </c>
      <c r="M57" s="1"/>
      <c r="N57" s="4">
        <f t="shared" si="5"/>
        <v>20.200000000000003</v>
      </c>
      <c r="O57" s="3">
        <v>2</v>
      </c>
      <c r="P57" s="5" t="s">
        <v>181</v>
      </c>
      <c r="Q57" s="12">
        <v>67.6</v>
      </c>
      <c r="R57" s="12">
        <f t="shared" si="0"/>
        <v>40.559999999999995</v>
      </c>
      <c r="S57" s="13">
        <f t="shared" si="2"/>
        <v>60.76</v>
      </c>
      <c r="T57" s="10">
        <v>3</v>
      </c>
    </row>
    <row r="58" spans="1:20" ht="15" customHeight="1">
      <c r="A58" s="3">
        <v>56</v>
      </c>
      <c r="B58" s="1" t="s">
        <v>199</v>
      </c>
      <c r="C58" s="1" t="s">
        <v>200</v>
      </c>
      <c r="D58" s="1" t="s">
        <v>222</v>
      </c>
      <c r="E58" s="1" t="s">
        <v>223</v>
      </c>
      <c r="F58" s="14">
        <v>1</v>
      </c>
      <c r="G58" s="1" t="s">
        <v>230</v>
      </c>
      <c r="H58" s="1" t="s">
        <v>231</v>
      </c>
      <c r="I58" s="1" t="s">
        <v>232</v>
      </c>
      <c r="J58" s="1">
        <v>70.9</v>
      </c>
      <c r="K58" s="1">
        <v>85.5</v>
      </c>
      <c r="L58" s="1">
        <v>156.4</v>
      </c>
      <c r="M58" s="1"/>
      <c r="N58" s="4">
        <f>L58/3*0.4</f>
        <v>20.853333333333335</v>
      </c>
      <c r="O58" s="3">
        <v>3</v>
      </c>
      <c r="P58" s="5" t="s">
        <v>181</v>
      </c>
      <c r="Q58" s="12">
        <v>83.4</v>
      </c>
      <c r="R58" s="12">
        <f t="shared" si="0"/>
        <v>50.04</v>
      </c>
      <c r="S58" s="13">
        <f>N58+R58</f>
        <v>70.89333333333333</v>
      </c>
      <c r="T58" s="10">
        <v>1</v>
      </c>
    </row>
    <row r="59" spans="1:20" ht="15" customHeight="1">
      <c r="A59" s="3">
        <v>57</v>
      </c>
      <c r="B59" s="1" t="s">
        <v>199</v>
      </c>
      <c r="C59" s="1" t="s">
        <v>200</v>
      </c>
      <c r="D59" s="1" t="s">
        <v>222</v>
      </c>
      <c r="E59" s="1" t="s">
        <v>223</v>
      </c>
      <c r="F59" s="15"/>
      <c r="G59" s="1" t="s">
        <v>224</v>
      </c>
      <c r="H59" s="1" t="s">
        <v>225</v>
      </c>
      <c r="I59" s="1" t="s">
        <v>226</v>
      </c>
      <c r="J59" s="1">
        <v>71.1</v>
      </c>
      <c r="K59" s="1">
        <v>88</v>
      </c>
      <c r="L59" s="1">
        <v>159.1</v>
      </c>
      <c r="M59" s="1"/>
      <c r="N59" s="4">
        <f t="shared" si="5"/>
        <v>21.213333333333335</v>
      </c>
      <c r="O59" s="3">
        <v>1</v>
      </c>
      <c r="P59" s="5" t="s">
        <v>181</v>
      </c>
      <c r="Q59" s="12">
        <v>75.6</v>
      </c>
      <c r="R59" s="12">
        <f t="shared" si="0"/>
        <v>45.35999999999999</v>
      </c>
      <c r="S59" s="13">
        <f t="shared" si="2"/>
        <v>66.57333333333332</v>
      </c>
      <c r="T59" s="10">
        <v>2</v>
      </c>
    </row>
    <row r="60" spans="1:20" ht="15" customHeight="1">
      <c r="A60" s="3">
        <v>58</v>
      </c>
      <c r="B60" s="1" t="s">
        <v>199</v>
      </c>
      <c r="C60" s="1" t="s">
        <v>200</v>
      </c>
      <c r="D60" s="1" t="s">
        <v>222</v>
      </c>
      <c r="E60" s="1" t="s">
        <v>223</v>
      </c>
      <c r="F60" s="15"/>
      <c r="G60" s="1" t="s">
        <v>227</v>
      </c>
      <c r="H60" s="1" t="s">
        <v>228</v>
      </c>
      <c r="I60" s="1" t="s">
        <v>229</v>
      </c>
      <c r="J60" s="1">
        <v>69.3</v>
      </c>
      <c r="K60" s="1">
        <v>88.5</v>
      </c>
      <c r="L60" s="1">
        <v>157.8</v>
      </c>
      <c r="M60" s="1"/>
      <c r="N60" s="4">
        <f t="shared" si="5"/>
        <v>21.040000000000003</v>
      </c>
      <c r="O60" s="3">
        <v>2</v>
      </c>
      <c r="P60" s="5" t="s">
        <v>181</v>
      </c>
      <c r="Q60" s="12">
        <v>0</v>
      </c>
      <c r="R60" s="12">
        <f t="shared" si="0"/>
        <v>0</v>
      </c>
      <c r="S60" s="13">
        <f t="shared" si="2"/>
        <v>21.040000000000003</v>
      </c>
      <c r="T60" s="10">
        <v>3</v>
      </c>
    </row>
    <row r="61" spans="1:20" ht="15" customHeight="1">
      <c r="A61" s="3">
        <v>59</v>
      </c>
      <c r="B61" s="1" t="s">
        <v>199</v>
      </c>
      <c r="C61" s="1" t="s">
        <v>233</v>
      </c>
      <c r="D61" s="1" t="s">
        <v>11</v>
      </c>
      <c r="E61" s="1" t="s">
        <v>234</v>
      </c>
      <c r="F61" s="14">
        <v>1</v>
      </c>
      <c r="G61" s="1" t="s">
        <v>235</v>
      </c>
      <c r="H61" s="1" t="s">
        <v>236</v>
      </c>
      <c r="I61" s="1" t="s">
        <v>237</v>
      </c>
      <c r="J61" s="1">
        <v>78.5</v>
      </c>
      <c r="K61" s="1">
        <v>70</v>
      </c>
      <c r="L61" s="1">
        <v>148.5</v>
      </c>
      <c r="M61" s="1"/>
      <c r="N61" s="4">
        <f t="shared" si="5"/>
        <v>19.8</v>
      </c>
      <c r="O61" s="3">
        <v>1</v>
      </c>
      <c r="P61" s="5" t="s">
        <v>181</v>
      </c>
      <c r="Q61" s="12">
        <v>82.4</v>
      </c>
      <c r="R61" s="12">
        <f t="shared" si="0"/>
        <v>49.440000000000005</v>
      </c>
      <c r="S61" s="13">
        <f t="shared" si="2"/>
        <v>69.24000000000001</v>
      </c>
      <c r="T61" s="10">
        <v>1</v>
      </c>
    </row>
    <row r="62" spans="1:20" ht="15" customHeight="1">
      <c r="A62" s="3">
        <v>60</v>
      </c>
      <c r="B62" s="1" t="s">
        <v>199</v>
      </c>
      <c r="C62" s="1" t="s">
        <v>233</v>
      </c>
      <c r="D62" s="1" t="s">
        <v>11</v>
      </c>
      <c r="E62" s="1" t="s">
        <v>234</v>
      </c>
      <c r="F62" s="14"/>
      <c r="G62" s="1" t="s">
        <v>238</v>
      </c>
      <c r="H62" s="1" t="s">
        <v>239</v>
      </c>
      <c r="I62" s="1" t="s">
        <v>240</v>
      </c>
      <c r="J62" s="1">
        <v>69</v>
      </c>
      <c r="K62" s="1">
        <v>58.5</v>
      </c>
      <c r="L62" s="1">
        <v>127.5</v>
      </c>
      <c r="M62" s="1"/>
      <c r="N62" s="4">
        <f t="shared" si="5"/>
        <v>17</v>
      </c>
      <c r="O62" s="3">
        <v>2</v>
      </c>
      <c r="P62" s="5" t="s">
        <v>181</v>
      </c>
      <c r="Q62" s="12">
        <v>77.6</v>
      </c>
      <c r="R62" s="12">
        <f t="shared" si="0"/>
        <v>46.559999999999995</v>
      </c>
      <c r="S62" s="13">
        <f t="shared" si="2"/>
        <v>63.559999999999995</v>
      </c>
      <c r="T62" s="10">
        <v>2</v>
      </c>
    </row>
    <row r="63" spans="1:20" ht="15" customHeight="1">
      <c r="A63" s="3">
        <v>61</v>
      </c>
      <c r="B63" s="1" t="s">
        <v>199</v>
      </c>
      <c r="C63" s="1" t="s">
        <v>241</v>
      </c>
      <c r="D63" s="1" t="s">
        <v>242</v>
      </c>
      <c r="E63" s="1" t="s">
        <v>243</v>
      </c>
      <c r="F63" s="14">
        <v>1</v>
      </c>
      <c r="G63" s="1" t="s">
        <v>244</v>
      </c>
      <c r="H63" s="1" t="s">
        <v>245</v>
      </c>
      <c r="I63" s="1" t="s">
        <v>246</v>
      </c>
      <c r="J63" s="1">
        <v>97.5</v>
      </c>
      <c r="K63" s="1">
        <v>102.5</v>
      </c>
      <c r="L63" s="1">
        <v>200</v>
      </c>
      <c r="M63" s="1"/>
      <c r="N63" s="4">
        <f t="shared" si="5"/>
        <v>26.66666666666667</v>
      </c>
      <c r="O63" s="3">
        <v>1</v>
      </c>
      <c r="P63" s="5" t="s">
        <v>181</v>
      </c>
      <c r="Q63" s="12">
        <v>83.6</v>
      </c>
      <c r="R63" s="12">
        <f t="shared" si="0"/>
        <v>50.16</v>
      </c>
      <c r="S63" s="13">
        <f t="shared" si="2"/>
        <v>76.82666666666667</v>
      </c>
      <c r="T63" s="10">
        <v>1</v>
      </c>
    </row>
    <row r="64" spans="1:20" ht="15" customHeight="1">
      <c r="A64" s="3">
        <v>62</v>
      </c>
      <c r="B64" s="1" t="s">
        <v>199</v>
      </c>
      <c r="C64" s="1" t="s">
        <v>241</v>
      </c>
      <c r="D64" s="1" t="s">
        <v>242</v>
      </c>
      <c r="E64" s="1" t="s">
        <v>243</v>
      </c>
      <c r="F64" s="14"/>
      <c r="G64" s="1" t="s">
        <v>247</v>
      </c>
      <c r="H64" s="1" t="s">
        <v>248</v>
      </c>
      <c r="I64" s="1" t="s">
        <v>249</v>
      </c>
      <c r="J64" s="1">
        <v>91.3</v>
      </c>
      <c r="K64" s="1">
        <v>84</v>
      </c>
      <c r="L64" s="1">
        <v>175.3</v>
      </c>
      <c r="M64" s="1"/>
      <c r="N64" s="4">
        <f t="shared" si="5"/>
        <v>23.373333333333335</v>
      </c>
      <c r="O64" s="3">
        <v>2</v>
      </c>
      <c r="P64" s="5" t="s">
        <v>181</v>
      </c>
      <c r="Q64" s="12">
        <v>78.6</v>
      </c>
      <c r="R64" s="12">
        <f t="shared" si="0"/>
        <v>47.16</v>
      </c>
      <c r="S64" s="13">
        <f t="shared" si="2"/>
        <v>70.53333333333333</v>
      </c>
      <c r="T64" s="10">
        <v>2</v>
      </c>
    </row>
    <row r="65" spans="1:20" ht="15" customHeight="1">
      <c r="A65" s="3">
        <v>63</v>
      </c>
      <c r="B65" s="1" t="s">
        <v>199</v>
      </c>
      <c r="C65" s="1" t="s">
        <v>241</v>
      </c>
      <c r="D65" s="1" t="s">
        <v>242</v>
      </c>
      <c r="E65" s="1" t="s">
        <v>243</v>
      </c>
      <c r="F65" s="14"/>
      <c r="G65" s="1" t="s">
        <v>250</v>
      </c>
      <c r="H65" s="1" t="s">
        <v>251</v>
      </c>
      <c r="I65" s="1" t="s">
        <v>252</v>
      </c>
      <c r="J65" s="1">
        <v>71.5</v>
      </c>
      <c r="K65" s="1">
        <v>76.5</v>
      </c>
      <c r="L65" s="1">
        <v>148</v>
      </c>
      <c r="M65" s="1"/>
      <c r="N65" s="4">
        <f t="shared" si="5"/>
        <v>19.733333333333334</v>
      </c>
      <c r="O65" s="3">
        <v>3</v>
      </c>
      <c r="P65" s="5" t="s">
        <v>181</v>
      </c>
      <c r="Q65" s="12">
        <v>80.2</v>
      </c>
      <c r="R65" s="12">
        <f t="shared" si="0"/>
        <v>48.12</v>
      </c>
      <c r="S65" s="13">
        <f t="shared" si="2"/>
        <v>67.85333333333332</v>
      </c>
      <c r="T65" s="10">
        <v>3</v>
      </c>
    </row>
    <row r="66" spans="1:20" ht="15" customHeight="1">
      <c r="A66" s="3">
        <v>64</v>
      </c>
      <c r="B66" s="1" t="s">
        <v>199</v>
      </c>
      <c r="C66" s="1" t="s">
        <v>253</v>
      </c>
      <c r="D66" s="1" t="s">
        <v>11</v>
      </c>
      <c r="E66" s="1" t="s">
        <v>254</v>
      </c>
      <c r="F66" s="14">
        <v>1</v>
      </c>
      <c r="G66" s="1" t="s">
        <v>255</v>
      </c>
      <c r="H66" s="1" t="s">
        <v>256</v>
      </c>
      <c r="I66" s="1" t="s">
        <v>257</v>
      </c>
      <c r="J66" s="1">
        <v>98.5</v>
      </c>
      <c r="K66" s="1">
        <v>81</v>
      </c>
      <c r="L66" s="1">
        <v>179.5</v>
      </c>
      <c r="M66" s="1"/>
      <c r="N66" s="4">
        <f t="shared" si="5"/>
        <v>23.933333333333337</v>
      </c>
      <c r="O66" s="3">
        <v>1</v>
      </c>
      <c r="P66" s="5" t="s">
        <v>258</v>
      </c>
      <c r="Q66" s="12">
        <v>82.2</v>
      </c>
      <c r="R66" s="12">
        <f t="shared" si="0"/>
        <v>49.32</v>
      </c>
      <c r="S66" s="13">
        <f t="shared" si="2"/>
        <v>73.25333333333333</v>
      </c>
      <c r="T66" s="10">
        <v>1</v>
      </c>
    </row>
    <row r="67" spans="1:20" ht="15" customHeight="1">
      <c r="A67" s="3">
        <v>65</v>
      </c>
      <c r="B67" s="1" t="s">
        <v>199</v>
      </c>
      <c r="C67" s="1" t="s">
        <v>253</v>
      </c>
      <c r="D67" s="1" t="s">
        <v>11</v>
      </c>
      <c r="E67" s="1" t="s">
        <v>254</v>
      </c>
      <c r="F67" s="14"/>
      <c r="G67" s="1" t="s">
        <v>259</v>
      </c>
      <c r="H67" s="1" t="s">
        <v>260</v>
      </c>
      <c r="I67" s="1" t="s">
        <v>261</v>
      </c>
      <c r="J67" s="1">
        <v>72</v>
      </c>
      <c r="K67" s="1">
        <v>79</v>
      </c>
      <c r="L67" s="1">
        <v>151</v>
      </c>
      <c r="M67" s="1"/>
      <c r="N67" s="4">
        <f t="shared" si="5"/>
        <v>20.133333333333336</v>
      </c>
      <c r="O67" s="3">
        <v>2</v>
      </c>
      <c r="P67" s="5" t="s">
        <v>258</v>
      </c>
      <c r="Q67" s="12">
        <v>80</v>
      </c>
      <c r="R67" s="12">
        <f t="shared" si="0"/>
        <v>48</v>
      </c>
      <c r="S67" s="13">
        <f t="shared" si="2"/>
        <v>68.13333333333334</v>
      </c>
      <c r="T67" s="10">
        <v>2</v>
      </c>
    </row>
    <row r="68" spans="1:20" ht="15" customHeight="1">
      <c r="A68" s="3">
        <v>66</v>
      </c>
      <c r="B68" s="1" t="s">
        <v>199</v>
      </c>
      <c r="C68" s="1" t="s">
        <v>253</v>
      </c>
      <c r="D68" s="1" t="s">
        <v>11</v>
      </c>
      <c r="E68" s="1" t="s">
        <v>254</v>
      </c>
      <c r="F68" s="14"/>
      <c r="G68" s="1" t="s">
        <v>262</v>
      </c>
      <c r="H68" s="1" t="s">
        <v>263</v>
      </c>
      <c r="I68" s="1" t="s">
        <v>264</v>
      </c>
      <c r="J68" s="1">
        <v>63</v>
      </c>
      <c r="K68" s="1">
        <v>53.5</v>
      </c>
      <c r="L68" s="1">
        <v>116.5</v>
      </c>
      <c r="M68" s="1"/>
      <c r="N68" s="4">
        <f t="shared" si="5"/>
        <v>15.533333333333335</v>
      </c>
      <c r="O68" s="3">
        <v>3</v>
      </c>
      <c r="P68" s="5" t="s">
        <v>258</v>
      </c>
      <c r="Q68" s="12">
        <v>0</v>
      </c>
      <c r="R68" s="12">
        <f aca="true" t="shared" si="6" ref="R68:R131">Q68*0.6</f>
        <v>0</v>
      </c>
      <c r="S68" s="13">
        <f aca="true" t="shared" si="7" ref="S68:S131">N68+R68</f>
        <v>15.533333333333335</v>
      </c>
      <c r="T68" s="10">
        <v>3</v>
      </c>
    </row>
    <row r="69" spans="1:20" ht="15" customHeight="1">
      <c r="A69" s="3">
        <v>67</v>
      </c>
      <c r="B69" s="1" t="s">
        <v>199</v>
      </c>
      <c r="C69" s="1" t="s">
        <v>253</v>
      </c>
      <c r="D69" s="1" t="s">
        <v>11</v>
      </c>
      <c r="E69" s="1" t="s">
        <v>265</v>
      </c>
      <c r="F69" s="14">
        <v>1</v>
      </c>
      <c r="G69" s="1" t="s">
        <v>266</v>
      </c>
      <c r="H69" s="1" t="s">
        <v>267</v>
      </c>
      <c r="I69" s="1" t="s">
        <v>268</v>
      </c>
      <c r="J69" s="1">
        <v>100</v>
      </c>
      <c r="K69" s="1">
        <v>89.5</v>
      </c>
      <c r="L69" s="1">
        <v>189.5</v>
      </c>
      <c r="M69" s="1"/>
      <c r="N69" s="4">
        <f t="shared" si="5"/>
        <v>25.266666666666666</v>
      </c>
      <c r="O69" s="3">
        <v>1</v>
      </c>
      <c r="P69" s="5" t="s">
        <v>258</v>
      </c>
      <c r="Q69" s="12">
        <v>88.96</v>
      </c>
      <c r="R69" s="12">
        <f t="shared" si="6"/>
        <v>53.376</v>
      </c>
      <c r="S69" s="13">
        <f t="shared" si="7"/>
        <v>78.64266666666666</v>
      </c>
      <c r="T69" s="10">
        <v>1</v>
      </c>
    </row>
    <row r="70" spans="1:20" ht="15" customHeight="1">
      <c r="A70" s="3">
        <v>68</v>
      </c>
      <c r="B70" s="1" t="s">
        <v>199</v>
      </c>
      <c r="C70" s="1" t="s">
        <v>253</v>
      </c>
      <c r="D70" s="1" t="s">
        <v>11</v>
      </c>
      <c r="E70" s="1" t="s">
        <v>265</v>
      </c>
      <c r="F70" s="14"/>
      <c r="G70" s="1" t="s">
        <v>269</v>
      </c>
      <c r="H70" s="1" t="s">
        <v>270</v>
      </c>
      <c r="I70" s="1" t="s">
        <v>271</v>
      </c>
      <c r="J70" s="1">
        <v>82.5</v>
      </c>
      <c r="K70" s="1">
        <v>71</v>
      </c>
      <c r="L70" s="1">
        <v>153.5</v>
      </c>
      <c r="M70" s="1"/>
      <c r="N70" s="4">
        <f t="shared" si="5"/>
        <v>20.46666666666667</v>
      </c>
      <c r="O70" s="3">
        <v>2</v>
      </c>
      <c r="P70" s="5" t="s">
        <v>258</v>
      </c>
      <c r="Q70" s="12">
        <v>84.2</v>
      </c>
      <c r="R70" s="12">
        <f t="shared" si="6"/>
        <v>50.52</v>
      </c>
      <c r="S70" s="13">
        <f t="shared" si="7"/>
        <v>70.98666666666668</v>
      </c>
      <c r="T70" s="10">
        <v>2</v>
      </c>
    </row>
    <row r="71" spans="1:20" ht="15" customHeight="1">
      <c r="A71" s="3">
        <v>69</v>
      </c>
      <c r="B71" s="1" t="s">
        <v>199</v>
      </c>
      <c r="C71" s="1" t="s">
        <v>253</v>
      </c>
      <c r="D71" s="1" t="s">
        <v>11</v>
      </c>
      <c r="E71" s="1" t="s">
        <v>265</v>
      </c>
      <c r="F71" s="14"/>
      <c r="G71" s="1" t="s">
        <v>272</v>
      </c>
      <c r="H71" s="1" t="s">
        <v>273</v>
      </c>
      <c r="I71" s="1" t="s">
        <v>274</v>
      </c>
      <c r="J71" s="1">
        <v>71</v>
      </c>
      <c r="K71" s="1">
        <v>78</v>
      </c>
      <c r="L71" s="1">
        <v>149</v>
      </c>
      <c r="M71" s="1"/>
      <c r="N71" s="4">
        <f t="shared" si="5"/>
        <v>19.866666666666667</v>
      </c>
      <c r="O71" s="3">
        <v>3</v>
      </c>
      <c r="P71" s="5" t="s">
        <v>258</v>
      </c>
      <c r="Q71" s="12">
        <v>75</v>
      </c>
      <c r="R71" s="12">
        <f t="shared" si="6"/>
        <v>45</v>
      </c>
      <c r="S71" s="13">
        <f t="shared" si="7"/>
        <v>64.86666666666667</v>
      </c>
      <c r="T71" s="10">
        <v>3</v>
      </c>
    </row>
    <row r="72" spans="1:20" ht="15" customHeight="1">
      <c r="A72" s="3">
        <v>70</v>
      </c>
      <c r="B72" s="1" t="s">
        <v>199</v>
      </c>
      <c r="C72" s="1" t="s">
        <v>253</v>
      </c>
      <c r="D72" s="1" t="s">
        <v>222</v>
      </c>
      <c r="E72" s="1" t="s">
        <v>275</v>
      </c>
      <c r="F72" s="14">
        <v>1</v>
      </c>
      <c r="G72" s="1" t="s">
        <v>276</v>
      </c>
      <c r="H72" s="1" t="s">
        <v>277</v>
      </c>
      <c r="I72" s="1" t="s">
        <v>278</v>
      </c>
      <c r="J72" s="1">
        <v>92.8</v>
      </c>
      <c r="K72" s="1">
        <v>92.5</v>
      </c>
      <c r="L72" s="1">
        <v>185.3</v>
      </c>
      <c r="M72" s="1"/>
      <c r="N72" s="4">
        <f t="shared" si="5"/>
        <v>24.70666666666667</v>
      </c>
      <c r="O72" s="3">
        <v>1</v>
      </c>
      <c r="P72" s="5" t="s">
        <v>258</v>
      </c>
      <c r="Q72" s="12">
        <v>84.6</v>
      </c>
      <c r="R72" s="12">
        <f t="shared" si="6"/>
        <v>50.76</v>
      </c>
      <c r="S72" s="13">
        <f t="shared" si="7"/>
        <v>75.46666666666667</v>
      </c>
      <c r="T72" s="10">
        <v>1</v>
      </c>
    </row>
    <row r="73" spans="1:20" ht="15" customHeight="1">
      <c r="A73" s="3">
        <v>71</v>
      </c>
      <c r="B73" s="1" t="s">
        <v>199</v>
      </c>
      <c r="C73" s="1" t="s">
        <v>253</v>
      </c>
      <c r="D73" s="1" t="s">
        <v>222</v>
      </c>
      <c r="E73" s="1" t="s">
        <v>275</v>
      </c>
      <c r="F73" s="14"/>
      <c r="G73" s="1" t="s">
        <v>282</v>
      </c>
      <c r="H73" s="1" t="s">
        <v>283</v>
      </c>
      <c r="I73" s="1" t="s">
        <v>284</v>
      </c>
      <c r="J73" s="1">
        <v>62.8</v>
      </c>
      <c r="K73" s="1">
        <v>48.5</v>
      </c>
      <c r="L73" s="1">
        <v>111.3</v>
      </c>
      <c r="M73" s="1"/>
      <c r="N73" s="4">
        <f>L73/3*0.4</f>
        <v>14.840000000000002</v>
      </c>
      <c r="O73" s="3">
        <v>3</v>
      </c>
      <c r="P73" s="5" t="s">
        <v>258</v>
      </c>
      <c r="Q73" s="12">
        <v>69.6</v>
      </c>
      <c r="R73" s="12">
        <f t="shared" si="6"/>
        <v>41.76</v>
      </c>
      <c r="S73" s="13">
        <f>N73+R73</f>
        <v>56.6</v>
      </c>
      <c r="T73" s="10">
        <v>2</v>
      </c>
    </row>
    <row r="74" spans="1:20" ht="15" customHeight="1">
      <c r="A74" s="3">
        <v>72</v>
      </c>
      <c r="B74" s="1" t="s">
        <v>199</v>
      </c>
      <c r="C74" s="1" t="s">
        <v>253</v>
      </c>
      <c r="D74" s="1" t="s">
        <v>222</v>
      </c>
      <c r="E74" s="1" t="s">
        <v>275</v>
      </c>
      <c r="F74" s="14"/>
      <c r="G74" s="1" t="s">
        <v>279</v>
      </c>
      <c r="H74" s="1" t="s">
        <v>280</v>
      </c>
      <c r="I74" s="1" t="s">
        <v>281</v>
      </c>
      <c r="J74" s="1">
        <v>48.6</v>
      </c>
      <c r="K74" s="1">
        <v>64.5</v>
      </c>
      <c r="L74" s="1">
        <v>113.1</v>
      </c>
      <c r="M74" s="1"/>
      <c r="N74" s="4">
        <f t="shared" si="5"/>
        <v>15.079999999999998</v>
      </c>
      <c r="O74" s="3">
        <v>2</v>
      </c>
      <c r="P74" s="5" t="s">
        <v>258</v>
      </c>
      <c r="Q74" s="12">
        <v>0</v>
      </c>
      <c r="R74" s="12">
        <f t="shared" si="6"/>
        <v>0</v>
      </c>
      <c r="S74" s="13">
        <f t="shared" si="7"/>
        <v>15.079999999999998</v>
      </c>
      <c r="T74" s="10">
        <v>3</v>
      </c>
    </row>
    <row r="75" spans="1:20" ht="15" customHeight="1">
      <c r="A75" s="3">
        <v>73</v>
      </c>
      <c r="B75" s="1" t="s">
        <v>199</v>
      </c>
      <c r="C75" s="1" t="s">
        <v>285</v>
      </c>
      <c r="D75" s="1" t="s">
        <v>242</v>
      </c>
      <c r="E75" s="1" t="s">
        <v>286</v>
      </c>
      <c r="F75" s="14">
        <v>1</v>
      </c>
      <c r="G75" s="1" t="s">
        <v>287</v>
      </c>
      <c r="H75" s="1" t="s">
        <v>288</v>
      </c>
      <c r="I75" s="1" t="s">
        <v>289</v>
      </c>
      <c r="J75" s="1">
        <v>104.8</v>
      </c>
      <c r="K75" s="1">
        <v>90.5</v>
      </c>
      <c r="L75" s="1">
        <v>195.3</v>
      </c>
      <c r="M75" s="1"/>
      <c r="N75" s="4">
        <f t="shared" si="5"/>
        <v>26.040000000000006</v>
      </c>
      <c r="O75" s="3">
        <v>1</v>
      </c>
      <c r="P75" s="5" t="s">
        <v>258</v>
      </c>
      <c r="Q75" s="12">
        <v>84.2</v>
      </c>
      <c r="R75" s="12">
        <f t="shared" si="6"/>
        <v>50.52</v>
      </c>
      <c r="S75" s="13">
        <f t="shared" si="7"/>
        <v>76.56</v>
      </c>
      <c r="T75" s="10">
        <v>1</v>
      </c>
    </row>
    <row r="76" spans="1:20" ht="15" customHeight="1">
      <c r="A76" s="3">
        <v>74</v>
      </c>
      <c r="B76" s="1" t="s">
        <v>199</v>
      </c>
      <c r="C76" s="1" t="s">
        <v>285</v>
      </c>
      <c r="D76" s="1" t="s">
        <v>242</v>
      </c>
      <c r="E76" s="1" t="s">
        <v>286</v>
      </c>
      <c r="F76" s="14"/>
      <c r="G76" s="1" t="s">
        <v>293</v>
      </c>
      <c r="H76" s="1" t="s">
        <v>294</v>
      </c>
      <c r="I76" s="1" t="s">
        <v>295</v>
      </c>
      <c r="J76" s="1">
        <v>88.2</v>
      </c>
      <c r="K76" s="1">
        <v>88.5</v>
      </c>
      <c r="L76" s="1">
        <v>176.7</v>
      </c>
      <c r="M76" s="1"/>
      <c r="N76" s="4">
        <f>L76/3*0.4</f>
        <v>23.560000000000002</v>
      </c>
      <c r="O76" s="3">
        <v>3</v>
      </c>
      <c r="P76" s="5" t="s">
        <v>258</v>
      </c>
      <c r="Q76" s="12">
        <v>85</v>
      </c>
      <c r="R76" s="12">
        <f t="shared" si="6"/>
        <v>51</v>
      </c>
      <c r="S76" s="13">
        <f>N76+R76</f>
        <v>74.56</v>
      </c>
      <c r="T76" s="10">
        <v>2</v>
      </c>
    </row>
    <row r="77" spans="1:20" ht="15" customHeight="1">
      <c r="A77" s="3">
        <v>75</v>
      </c>
      <c r="B77" s="1" t="s">
        <v>199</v>
      </c>
      <c r="C77" s="1" t="s">
        <v>285</v>
      </c>
      <c r="D77" s="1" t="s">
        <v>242</v>
      </c>
      <c r="E77" s="1" t="s">
        <v>286</v>
      </c>
      <c r="F77" s="14"/>
      <c r="G77" s="1" t="s">
        <v>290</v>
      </c>
      <c r="H77" s="1" t="s">
        <v>291</v>
      </c>
      <c r="I77" s="1" t="s">
        <v>292</v>
      </c>
      <c r="J77" s="1">
        <v>91.7</v>
      </c>
      <c r="K77" s="1">
        <v>91</v>
      </c>
      <c r="L77" s="1">
        <v>182.7</v>
      </c>
      <c r="M77" s="1"/>
      <c r="N77" s="4">
        <f t="shared" si="5"/>
        <v>24.36</v>
      </c>
      <c r="O77" s="3">
        <v>2</v>
      </c>
      <c r="P77" s="5" t="s">
        <v>258</v>
      </c>
      <c r="Q77" s="12">
        <v>79.8</v>
      </c>
      <c r="R77" s="12">
        <f t="shared" si="6"/>
        <v>47.879999999999995</v>
      </c>
      <c r="S77" s="13">
        <f t="shared" si="7"/>
        <v>72.24</v>
      </c>
      <c r="T77" s="10">
        <v>3</v>
      </c>
    </row>
    <row r="78" spans="1:20" ht="15" customHeight="1">
      <c r="A78" s="3">
        <v>76</v>
      </c>
      <c r="B78" s="1" t="s">
        <v>199</v>
      </c>
      <c r="C78" s="1" t="s">
        <v>296</v>
      </c>
      <c r="D78" s="1" t="s">
        <v>242</v>
      </c>
      <c r="E78" s="1" t="s">
        <v>297</v>
      </c>
      <c r="F78" s="14">
        <v>1</v>
      </c>
      <c r="G78" s="1" t="s">
        <v>301</v>
      </c>
      <c r="H78" s="1" t="s">
        <v>302</v>
      </c>
      <c r="I78" s="1" t="s">
        <v>303</v>
      </c>
      <c r="J78" s="1">
        <v>90.5</v>
      </c>
      <c r="K78" s="1">
        <v>75</v>
      </c>
      <c r="L78" s="1">
        <v>165.5</v>
      </c>
      <c r="M78" s="1"/>
      <c r="N78" s="4">
        <f t="shared" si="5"/>
        <v>22.066666666666666</v>
      </c>
      <c r="O78" s="3">
        <v>2</v>
      </c>
      <c r="P78" s="5" t="s">
        <v>258</v>
      </c>
      <c r="Q78" s="12">
        <v>86.4</v>
      </c>
      <c r="R78" s="12">
        <f t="shared" si="6"/>
        <v>51.84</v>
      </c>
      <c r="S78" s="13">
        <f t="shared" si="7"/>
        <v>73.90666666666667</v>
      </c>
      <c r="T78" s="10">
        <v>1</v>
      </c>
    </row>
    <row r="79" spans="1:20" ht="15" customHeight="1">
      <c r="A79" s="3">
        <v>77</v>
      </c>
      <c r="B79" s="1" t="s">
        <v>199</v>
      </c>
      <c r="C79" s="1" t="s">
        <v>296</v>
      </c>
      <c r="D79" s="1" t="s">
        <v>242</v>
      </c>
      <c r="E79" s="1" t="s">
        <v>297</v>
      </c>
      <c r="F79" s="14"/>
      <c r="G79" s="1" t="s">
        <v>298</v>
      </c>
      <c r="H79" s="1" t="s">
        <v>299</v>
      </c>
      <c r="I79" s="1" t="s">
        <v>300</v>
      </c>
      <c r="J79" s="1">
        <v>84</v>
      </c>
      <c r="K79" s="1">
        <v>92</v>
      </c>
      <c r="L79" s="1">
        <v>176</v>
      </c>
      <c r="M79" s="1"/>
      <c r="N79" s="4">
        <f>L79/3*0.4</f>
        <v>23.46666666666667</v>
      </c>
      <c r="O79" s="3">
        <v>1</v>
      </c>
      <c r="P79" s="5" t="s">
        <v>258</v>
      </c>
      <c r="Q79" s="12">
        <v>0</v>
      </c>
      <c r="R79" s="12">
        <f t="shared" si="6"/>
        <v>0</v>
      </c>
      <c r="S79" s="13">
        <f>N79+R79</f>
        <v>23.46666666666667</v>
      </c>
      <c r="T79" s="10">
        <v>2</v>
      </c>
    </row>
    <row r="80" spans="1:20" ht="15" customHeight="1">
      <c r="A80" s="3">
        <v>78</v>
      </c>
      <c r="B80" s="1" t="s">
        <v>199</v>
      </c>
      <c r="C80" s="1" t="s">
        <v>296</v>
      </c>
      <c r="D80" s="1" t="s">
        <v>242</v>
      </c>
      <c r="E80" s="1" t="s">
        <v>297</v>
      </c>
      <c r="F80" s="14"/>
      <c r="G80" s="1" t="s">
        <v>304</v>
      </c>
      <c r="H80" s="1" t="s">
        <v>305</v>
      </c>
      <c r="I80" s="1" t="s">
        <v>306</v>
      </c>
      <c r="J80" s="1">
        <v>76.5</v>
      </c>
      <c r="K80" s="1">
        <v>78</v>
      </c>
      <c r="L80" s="1">
        <v>154.5</v>
      </c>
      <c r="M80" s="6"/>
      <c r="N80" s="4">
        <v>20.6</v>
      </c>
      <c r="O80" s="3">
        <v>4</v>
      </c>
      <c r="P80" s="5" t="s">
        <v>258</v>
      </c>
      <c r="Q80" s="12">
        <v>0</v>
      </c>
      <c r="R80" s="12">
        <f t="shared" si="6"/>
        <v>0</v>
      </c>
      <c r="S80" s="13">
        <f t="shared" si="7"/>
        <v>20.6</v>
      </c>
      <c r="T80" s="10">
        <v>3</v>
      </c>
    </row>
    <row r="81" spans="1:20" ht="15" customHeight="1">
      <c r="A81" s="3">
        <v>79</v>
      </c>
      <c r="B81" s="1" t="s">
        <v>199</v>
      </c>
      <c r="C81" s="1" t="s">
        <v>307</v>
      </c>
      <c r="D81" s="1" t="s">
        <v>242</v>
      </c>
      <c r="E81" s="1" t="s">
        <v>308</v>
      </c>
      <c r="F81" s="14">
        <v>1</v>
      </c>
      <c r="G81" s="1" t="s">
        <v>312</v>
      </c>
      <c r="H81" s="1" t="s">
        <v>313</v>
      </c>
      <c r="I81" s="1" t="s">
        <v>314</v>
      </c>
      <c r="J81" s="1">
        <v>79.5</v>
      </c>
      <c r="K81" s="1">
        <v>72.5</v>
      </c>
      <c r="L81" s="1">
        <v>152</v>
      </c>
      <c r="M81" s="1"/>
      <c r="N81" s="4">
        <f>L81/3*0.4</f>
        <v>20.266666666666666</v>
      </c>
      <c r="O81" s="3">
        <v>2</v>
      </c>
      <c r="P81" s="5" t="s">
        <v>258</v>
      </c>
      <c r="Q81" s="12">
        <v>82</v>
      </c>
      <c r="R81" s="12">
        <f t="shared" si="6"/>
        <v>49.199999999999996</v>
      </c>
      <c r="S81" s="13">
        <f t="shared" si="7"/>
        <v>69.46666666666667</v>
      </c>
      <c r="T81" s="10">
        <v>1</v>
      </c>
    </row>
    <row r="82" spans="1:20" ht="15" customHeight="1">
      <c r="A82" s="3">
        <v>80</v>
      </c>
      <c r="B82" s="1" t="s">
        <v>199</v>
      </c>
      <c r="C82" s="1" t="s">
        <v>307</v>
      </c>
      <c r="D82" s="1" t="s">
        <v>242</v>
      </c>
      <c r="E82" s="1" t="s">
        <v>308</v>
      </c>
      <c r="F82" s="14"/>
      <c r="G82" s="1" t="s">
        <v>315</v>
      </c>
      <c r="H82" s="1" t="s">
        <v>316</v>
      </c>
      <c r="I82" s="1" t="s">
        <v>317</v>
      </c>
      <c r="J82" s="1">
        <v>72</v>
      </c>
      <c r="K82" s="1">
        <v>75</v>
      </c>
      <c r="L82" s="1">
        <v>147</v>
      </c>
      <c r="M82" s="1"/>
      <c r="N82" s="4">
        <f>L82/3*0.4</f>
        <v>19.6</v>
      </c>
      <c r="O82" s="3">
        <v>3</v>
      </c>
      <c r="P82" s="5" t="s">
        <v>258</v>
      </c>
      <c r="Q82" s="12">
        <v>78.6</v>
      </c>
      <c r="R82" s="12">
        <f t="shared" si="6"/>
        <v>47.16</v>
      </c>
      <c r="S82" s="13">
        <f t="shared" si="7"/>
        <v>66.75999999999999</v>
      </c>
      <c r="T82" s="10">
        <v>2</v>
      </c>
    </row>
    <row r="83" spans="1:20" ht="15" customHeight="1">
      <c r="A83" s="3">
        <v>81</v>
      </c>
      <c r="B83" s="1" t="s">
        <v>199</v>
      </c>
      <c r="C83" s="1" t="s">
        <v>307</v>
      </c>
      <c r="D83" s="1" t="s">
        <v>242</v>
      </c>
      <c r="E83" s="1" t="s">
        <v>308</v>
      </c>
      <c r="F83" s="15"/>
      <c r="G83" s="1" t="s">
        <v>309</v>
      </c>
      <c r="H83" s="1" t="s">
        <v>310</v>
      </c>
      <c r="I83" s="1" t="s">
        <v>311</v>
      </c>
      <c r="J83" s="1">
        <v>67.5</v>
      </c>
      <c r="K83" s="1">
        <v>88</v>
      </c>
      <c r="L83" s="1">
        <v>155.5</v>
      </c>
      <c r="M83" s="1"/>
      <c r="N83" s="4">
        <f>L83/3*0.4</f>
        <v>20.733333333333334</v>
      </c>
      <c r="O83" s="3">
        <v>1</v>
      </c>
      <c r="P83" s="5" t="s">
        <v>258</v>
      </c>
      <c r="Q83" s="12">
        <v>76.6</v>
      </c>
      <c r="R83" s="12">
        <f t="shared" si="6"/>
        <v>45.959999999999994</v>
      </c>
      <c r="S83" s="13">
        <f>N83+R83</f>
        <v>66.69333333333333</v>
      </c>
      <c r="T83" s="10">
        <v>3</v>
      </c>
    </row>
    <row r="84" spans="1:20" ht="15" customHeight="1">
      <c r="A84" s="3">
        <v>82</v>
      </c>
      <c r="B84" s="1" t="s">
        <v>199</v>
      </c>
      <c r="C84" s="1" t="s">
        <v>318</v>
      </c>
      <c r="D84" s="1" t="s">
        <v>242</v>
      </c>
      <c r="E84" s="1" t="s">
        <v>319</v>
      </c>
      <c r="F84" s="14">
        <v>1</v>
      </c>
      <c r="G84" s="1" t="s">
        <v>320</v>
      </c>
      <c r="H84" s="1" t="s">
        <v>321</v>
      </c>
      <c r="I84" s="1" t="s">
        <v>322</v>
      </c>
      <c r="J84" s="1">
        <v>107.1</v>
      </c>
      <c r="K84" s="1">
        <v>85.5</v>
      </c>
      <c r="L84" s="1">
        <v>192.6</v>
      </c>
      <c r="M84" s="1"/>
      <c r="N84" s="4">
        <f>L84/3*0.4</f>
        <v>25.680000000000003</v>
      </c>
      <c r="O84" s="3">
        <v>1</v>
      </c>
      <c r="P84" s="5" t="s">
        <v>258</v>
      </c>
      <c r="Q84" s="12">
        <v>86.5</v>
      </c>
      <c r="R84" s="12">
        <f t="shared" si="6"/>
        <v>51.9</v>
      </c>
      <c r="S84" s="13">
        <f t="shared" si="7"/>
        <v>77.58</v>
      </c>
      <c r="T84" s="10">
        <v>1</v>
      </c>
    </row>
    <row r="85" spans="1:20" ht="15" customHeight="1">
      <c r="A85" s="3">
        <v>83</v>
      </c>
      <c r="B85" s="1" t="s">
        <v>199</v>
      </c>
      <c r="C85" s="1" t="s">
        <v>318</v>
      </c>
      <c r="D85" s="1" t="s">
        <v>242</v>
      </c>
      <c r="E85" s="1" t="s">
        <v>319</v>
      </c>
      <c r="F85" s="14"/>
      <c r="G85" s="1" t="s">
        <v>326</v>
      </c>
      <c r="H85" s="1" t="s">
        <v>327</v>
      </c>
      <c r="I85" s="1" t="s">
        <v>328</v>
      </c>
      <c r="J85" s="1">
        <v>83.5</v>
      </c>
      <c r="K85" s="1">
        <v>90.5</v>
      </c>
      <c r="L85" s="1">
        <v>174</v>
      </c>
      <c r="M85" s="6"/>
      <c r="N85" s="4">
        <v>23.2</v>
      </c>
      <c r="O85" s="3">
        <v>4</v>
      </c>
      <c r="P85" s="5" t="s">
        <v>258</v>
      </c>
      <c r="Q85" s="12">
        <v>82</v>
      </c>
      <c r="R85" s="12">
        <f t="shared" si="6"/>
        <v>49.199999999999996</v>
      </c>
      <c r="S85" s="13">
        <f>N85+R85</f>
        <v>72.39999999999999</v>
      </c>
      <c r="T85" s="10">
        <v>2</v>
      </c>
    </row>
    <row r="86" spans="1:20" ht="15" customHeight="1">
      <c r="A86" s="3">
        <v>84</v>
      </c>
      <c r="B86" s="1" t="s">
        <v>199</v>
      </c>
      <c r="C86" s="1" t="s">
        <v>318</v>
      </c>
      <c r="D86" s="1" t="s">
        <v>242</v>
      </c>
      <c r="E86" s="1" t="s">
        <v>319</v>
      </c>
      <c r="F86" s="14"/>
      <c r="G86" s="1" t="s">
        <v>323</v>
      </c>
      <c r="H86" s="1" t="s">
        <v>324</v>
      </c>
      <c r="I86" s="1" t="s">
        <v>325</v>
      </c>
      <c r="J86" s="1">
        <v>95.7</v>
      </c>
      <c r="K86" s="1">
        <v>93.5</v>
      </c>
      <c r="L86" s="1">
        <v>189.2</v>
      </c>
      <c r="M86" s="1"/>
      <c r="N86" s="4">
        <f>L86/3*0.4</f>
        <v>25.226666666666667</v>
      </c>
      <c r="O86" s="3">
        <v>2</v>
      </c>
      <c r="P86" s="5" t="s">
        <v>258</v>
      </c>
      <c r="Q86" s="12">
        <v>73.2</v>
      </c>
      <c r="R86" s="12">
        <f t="shared" si="6"/>
        <v>43.92</v>
      </c>
      <c r="S86" s="13">
        <f t="shared" si="7"/>
        <v>69.14666666666668</v>
      </c>
      <c r="T86" s="10">
        <v>3</v>
      </c>
    </row>
    <row r="87" spans="1:20" ht="15" customHeight="1">
      <c r="A87" s="3">
        <v>85</v>
      </c>
      <c r="B87" s="1" t="s">
        <v>329</v>
      </c>
      <c r="C87" s="1" t="s">
        <v>330</v>
      </c>
      <c r="D87" s="1" t="s">
        <v>331</v>
      </c>
      <c r="E87" s="1" t="s">
        <v>332</v>
      </c>
      <c r="F87" s="14">
        <v>2</v>
      </c>
      <c r="G87" s="1" t="s">
        <v>337</v>
      </c>
      <c r="H87" s="1" t="s">
        <v>338</v>
      </c>
      <c r="I87" s="1" t="s">
        <v>339</v>
      </c>
      <c r="J87" s="1">
        <v>75</v>
      </c>
      <c r="K87" s="1">
        <v>93.5</v>
      </c>
      <c r="L87" s="1">
        <v>168.5</v>
      </c>
      <c r="M87" s="1"/>
      <c r="N87" s="4">
        <f aca="true" t="shared" si="8" ref="N87:N100">L87/3*0.4</f>
        <v>22.46666666666667</v>
      </c>
      <c r="O87" s="3">
        <v>2</v>
      </c>
      <c r="P87" s="5" t="s">
        <v>336</v>
      </c>
      <c r="Q87" s="12">
        <v>88</v>
      </c>
      <c r="R87" s="12">
        <f t="shared" si="6"/>
        <v>52.8</v>
      </c>
      <c r="S87" s="13">
        <f t="shared" si="7"/>
        <v>75.26666666666667</v>
      </c>
      <c r="T87" s="10">
        <f>RANK(S87,S$87:S$91,0)</f>
        <v>1</v>
      </c>
    </row>
    <row r="88" spans="1:20" ht="15" customHeight="1">
      <c r="A88" s="3">
        <v>86</v>
      </c>
      <c r="B88" s="1" t="s">
        <v>329</v>
      </c>
      <c r="C88" s="1" t="s">
        <v>330</v>
      </c>
      <c r="D88" s="1" t="s">
        <v>331</v>
      </c>
      <c r="E88" s="1" t="s">
        <v>332</v>
      </c>
      <c r="F88" s="14"/>
      <c r="G88" s="1" t="s">
        <v>340</v>
      </c>
      <c r="H88" s="1" t="s">
        <v>341</v>
      </c>
      <c r="I88" s="1" t="s">
        <v>342</v>
      </c>
      <c r="J88" s="1">
        <v>75</v>
      </c>
      <c r="K88" s="1">
        <v>93</v>
      </c>
      <c r="L88" s="1">
        <v>168</v>
      </c>
      <c r="M88" s="1"/>
      <c r="N88" s="4">
        <f t="shared" si="8"/>
        <v>22.400000000000002</v>
      </c>
      <c r="O88" s="3">
        <v>3</v>
      </c>
      <c r="P88" s="5" t="s">
        <v>336</v>
      </c>
      <c r="Q88" s="12">
        <v>86</v>
      </c>
      <c r="R88" s="12">
        <f t="shared" si="6"/>
        <v>51.6</v>
      </c>
      <c r="S88" s="13">
        <f t="shared" si="7"/>
        <v>74</v>
      </c>
      <c r="T88" s="10">
        <f>RANK(S88,S$87:S$91,0)</f>
        <v>2</v>
      </c>
    </row>
    <row r="89" spans="1:20" ht="15" customHeight="1">
      <c r="A89" s="3">
        <v>87</v>
      </c>
      <c r="B89" s="1" t="s">
        <v>329</v>
      </c>
      <c r="C89" s="1" t="s">
        <v>330</v>
      </c>
      <c r="D89" s="1" t="s">
        <v>331</v>
      </c>
      <c r="E89" s="1" t="s">
        <v>332</v>
      </c>
      <c r="F89" s="14"/>
      <c r="G89" s="1" t="s">
        <v>333</v>
      </c>
      <c r="H89" s="1" t="s">
        <v>334</v>
      </c>
      <c r="I89" s="1" t="s">
        <v>335</v>
      </c>
      <c r="J89" s="1">
        <v>87.5</v>
      </c>
      <c r="K89" s="1">
        <v>96.5</v>
      </c>
      <c r="L89" s="1">
        <v>184</v>
      </c>
      <c r="M89" s="1"/>
      <c r="N89" s="4">
        <f>L89/3*0.4</f>
        <v>24.533333333333335</v>
      </c>
      <c r="O89" s="3">
        <v>1</v>
      </c>
      <c r="P89" s="5" t="s">
        <v>336</v>
      </c>
      <c r="Q89" s="12">
        <v>80.8</v>
      </c>
      <c r="R89" s="12">
        <f t="shared" si="6"/>
        <v>48.48</v>
      </c>
      <c r="S89" s="13">
        <f>N89+R89</f>
        <v>73.01333333333334</v>
      </c>
      <c r="T89" s="10">
        <f>RANK(S89,S$87:S$91,0)</f>
        <v>3</v>
      </c>
    </row>
    <row r="90" spans="1:20" ht="15" customHeight="1">
      <c r="A90" s="3">
        <v>88</v>
      </c>
      <c r="B90" s="1" t="s">
        <v>329</v>
      </c>
      <c r="C90" s="1" t="s">
        <v>330</v>
      </c>
      <c r="D90" s="1" t="s">
        <v>331</v>
      </c>
      <c r="E90" s="1" t="s">
        <v>332</v>
      </c>
      <c r="F90" s="14"/>
      <c r="G90" s="1" t="s">
        <v>346</v>
      </c>
      <c r="H90" s="1" t="s">
        <v>347</v>
      </c>
      <c r="I90" s="1" t="s">
        <v>348</v>
      </c>
      <c r="J90" s="1">
        <v>70</v>
      </c>
      <c r="K90" s="1">
        <v>92</v>
      </c>
      <c r="L90" s="1">
        <v>162</v>
      </c>
      <c r="M90" s="1"/>
      <c r="N90" s="4">
        <f t="shared" si="8"/>
        <v>21.6</v>
      </c>
      <c r="O90" s="3">
        <v>5</v>
      </c>
      <c r="P90" s="5" t="s">
        <v>336</v>
      </c>
      <c r="Q90" s="12">
        <v>81.4</v>
      </c>
      <c r="R90" s="12">
        <f t="shared" si="6"/>
        <v>48.84</v>
      </c>
      <c r="S90" s="13">
        <f t="shared" si="7"/>
        <v>70.44</v>
      </c>
      <c r="T90" s="10">
        <f>RANK(S90,S$87:S$91,0)</f>
        <v>4</v>
      </c>
    </row>
    <row r="91" spans="1:20" ht="15" customHeight="1">
      <c r="A91" s="3">
        <v>89</v>
      </c>
      <c r="B91" s="1" t="s">
        <v>329</v>
      </c>
      <c r="C91" s="1" t="s">
        <v>330</v>
      </c>
      <c r="D91" s="1" t="s">
        <v>331</v>
      </c>
      <c r="E91" s="1" t="s">
        <v>332</v>
      </c>
      <c r="F91" s="14"/>
      <c r="G91" s="1" t="s">
        <v>349</v>
      </c>
      <c r="H91" s="1" t="s">
        <v>350</v>
      </c>
      <c r="I91" s="1" t="s">
        <v>351</v>
      </c>
      <c r="J91" s="1">
        <v>77</v>
      </c>
      <c r="K91" s="1">
        <v>77.5</v>
      </c>
      <c r="L91" s="1">
        <v>154.5</v>
      </c>
      <c r="M91" s="1"/>
      <c r="N91" s="4">
        <f t="shared" si="8"/>
        <v>20.6</v>
      </c>
      <c r="O91" s="3">
        <v>6</v>
      </c>
      <c r="P91" s="5" t="s">
        <v>336</v>
      </c>
      <c r="Q91" s="12">
        <v>80.8</v>
      </c>
      <c r="R91" s="12">
        <f t="shared" si="6"/>
        <v>48.48</v>
      </c>
      <c r="S91" s="13">
        <f t="shared" si="7"/>
        <v>69.08</v>
      </c>
      <c r="T91" s="10">
        <f>RANK(S91,S$87:S$91,0)</f>
        <v>5</v>
      </c>
    </row>
    <row r="92" spans="1:20" ht="15" customHeight="1">
      <c r="A92" s="3">
        <v>90</v>
      </c>
      <c r="B92" s="1" t="s">
        <v>329</v>
      </c>
      <c r="C92" s="1" t="s">
        <v>330</v>
      </c>
      <c r="D92" s="1" t="s">
        <v>331</v>
      </c>
      <c r="E92" s="1" t="s">
        <v>332</v>
      </c>
      <c r="F92" s="15"/>
      <c r="G92" s="1" t="s">
        <v>343</v>
      </c>
      <c r="H92" s="1" t="s">
        <v>344</v>
      </c>
      <c r="I92" s="1" t="s">
        <v>345</v>
      </c>
      <c r="J92" s="1">
        <v>75.5</v>
      </c>
      <c r="K92" s="1">
        <v>92</v>
      </c>
      <c r="L92" s="1">
        <v>167.5</v>
      </c>
      <c r="M92" s="1"/>
      <c r="N92" s="4">
        <f>L92/3*0.4</f>
        <v>22.333333333333336</v>
      </c>
      <c r="O92" s="3">
        <v>4</v>
      </c>
      <c r="P92" s="5" t="s">
        <v>336</v>
      </c>
      <c r="Q92" s="12">
        <v>75.2</v>
      </c>
      <c r="R92" s="12">
        <f t="shared" si="6"/>
        <v>45.12</v>
      </c>
      <c r="S92" s="13">
        <f>N92+R92</f>
        <v>67.45333333333333</v>
      </c>
      <c r="T92" s="10">
        <v>6</v>
      </c>
    </row>
    <row r="93" spans="1:20" ht="15" customHeight="1">
      <c r="A93" s="3">
        <v>91</v>
      </c>
      <c r="B93" s="1" t="s">
        <v>352</v>
      </c>
      <c r="C93" s="1" t="s">
        <v>353</v>
      </c>
      <c r="D93" s="1" t="s">
        <v>354</v>
      </c>
      <c r="E93" s="1" t="s">
        <v>355</v>
      </c>
      <c r="F93" s="14">
        <v>1</v>
      </c>
      <c r="G93" s="1" t="s">
        <v>359</v>
      </c>
      <c r="H93" s="1" t="s">
        <v>360</v>
      </c>
      <c r="I93" s="1" t="s">
        <v>361</v>
      </c>
      <c r="J93" s="1">
        <v>90</v>
      </c>
      <c r="K93" s="1">
        <v>79.5</v>
      </c>
      <c r="L93" s="1">
        <v>169.5</v>
      </c>
      <c r="M93" s="1"/>
      <c r="N93" s="4">
        <f t="shared" si="8"/>
        <v>22.6</v>
      </c>
      <c r="O93" s="3">
        <v>2</v>
      </c>
      <c r="P93" s="5" t="s">
        <v>336</v>
      </c>
      <c r="Q93" s="12">
        <v>85</v>
      </c>
      <c r="R93" s="12">
        <f t="shared" si="6"/>
        <v>51</v>
      </c>
      <c r="S93" s="13">
        <f t="shared" si="7"/>
        <v>73.6</v>
      </c>
      <c r="T93" s="10">
        <v>1</v>
      </c>
    </row>
    <row r="94" spans="1:20" ht="15" customHeight="1">
      <c r="A94" s="3">
        <v>92</v>
      </c>
      <c r="B94" s="1" t="s">
        <v>352</v>
      </c>
      <c r="C94" s="1" t="s">
        <v>353</v>
      </c>
      <c r="D94" s="1" t="s">
        <v>354</v>
      </c>
      <c r="E94" s="1" t="s">
        <v>355</v>
      </c>
      <c r="F94" s="14"/>
      <c r="G94" s="1" t="s">
        <v>362</v>
      </c>
      <c r="H94" s="1" t="s">
        <v>363</v>
      </c>
      <c r="I94" s="1" t="s">
        <v>364</v>
      </c>
      <c r="J94" s="1">
        <v>71</v>
      </c>
      <c r="K94" s="1">
        <v>83</v>
      </c>
      <c r="L94" s="1">
        <v>154</v>
      </c>
      <c r="M94" s="1"/>
      <c r="N94" s="4">
        <f t="shared" si="8"/>
        <v>20.533333333333335</v>
      </c>
      <c r="O94" s="3">
        <v>3</v>
      </c>
      <c r="P94" s="5" t="s">
        <v>336</v>
      </c>
      <c r="Q94" s="12">
        <v>83.6</v>
      </c>
      <c r="R94" s="12">
        <f t="shared" si="6"/>
        <v>50.16</v>
      </c>
      <c r="S94" s="13">
        <f t="shared" si="7"/>
        <v>70.69333333333333</v>
      </c>
      <c r="T94" s="10">
        <v>2</v>
      </c>
    </row>
    <row r="95" spans="1:20" ht="15" customHeight="1">
      <c r="A95" s="3">
        <v>93</v>
      </c>
      <c r="B95" s="1" t="s">
        <v>352</v>
      </c>
      <c r="C95" s="1" t="s">
        <v>353</v>
      </c>
      <c r="D95" s="1" t="s">
        <v>354</v>
      </c>
      <c r="E95" s="1" t="s">
        <v>355</v>
      </c>
      <c r="F95" s="15"/>
      <c r="G95" s="1" t="s">
        <v>356</v>
      </c>
      <c r="H95" s="1" t="s">
        <v>357</v>
      </c>
      <c r="I95" s="1" t="s">
        <v>358</v>
      </c>
      <c r="J95" s="1">
        <v>85.5</v>
      </c>
      <c r="K95" s="1">
        <v>86.5</v>
      </c>
      <c r="L95" s="1">
        <v>172</v>
      </c>
      <c r="M95" s="1"/>
      <c r="N95" s="4">
        <f>L95/3*0.4</f>
        <v>22.933333333333337</v>
      </c>
      <c r="O95" s="3">
        <v>1</v>
      </c>
      <c r="P95" s="5" t="s">
        <v>336</v>
      </c>
      <c r="Q95" s="12">
        <v>0</v>
      </c>
      <c r="R95" s="12">
        <f t="shared" si="6"/>
        <v>0</v>
      </c>
      <c r="S95" s="13">
        <f>N95+R95</f>
        <v>22.933333333333337</v>
      </c>
      <c r="T95" s="10">
        <v>3</v>
      </c>
    </row>
    <row r="96" spans="1:20" ht="15" customHeight="1">
      <c r="A96" s="3">
        <v>94</v>
      </c>
      <c r="B96" s="1" t="s">
        <v>365</v>
      </c>
      <c r="C96" s="1" t="s">
        <v>366</v>
      </c>
      <c r="D96" s="1" t="s">
        <v>242</v>
      </c>
      <c r="E96" s="1" t="s">
        <v>367</v>
      </c>
      <c r="F96" s="14">
        <v>1</v>
      </c>
      <c r="G96" s="1" t="s">
        <v>368</v>
      </c>
      <c r="H96" s="1" t="s">
        <v>369</v>
      </c>
      <c r="I96" s="1" t="s">
        <v>370</v>
      </c>
      <c r="J96" s="1">
        <v>70.5</v>
      </c>
      <c r="K96" s="1">
        <v>88.5</v>
      </c>
      <c r="L96" s="1">
        <v>159</v>
      </c>
      <c r="M96" s="1"/>
      <c r="N96" s="4">
        <f t="shared" si="8"/>
        <v>21.200000000000003</v>
      </c>
      <c r="O96" s="3">
        <v>1</v>
      </c>
      <c r="P96" s="5" t="s">
        <v>336</v>
      </c>
      <c r="Q96" s="12">
        <v>80.6</v>
      </c>
      <c r="R96" s="12">
        <f t="shared" si="6"/>
        <v>48.35999999999999</v>
      </c>
      <c r="S96" s="13">
        <f t="shared" si="7"/>
        <v>69.56</v>
      </c>
      <c r="T96" s="10">
        <v>1</v>
      </c>
    </row>
    <row r="97" spans="1:20" ht="15" customHeight="1">
      <c r="A97" s="3">
        <v>95</v>
      </c>
      <c r="B97" s="1" t="s">
        <v>365</v>
      </c>
      <c r="C97" s="1" t="s">
        <v>366</v>
      </c>
      <c r="D97" s="1" t="s">
        <v>242</v>
      </c>
      <c r="E97" s="1" t="s">
        <v>367</v>
      </c>
      <c r="F97" s="14"/>
      <c r="G97" s="1" t="s">
        <v>371</v>
      </c>
      <c r="H97" s="1" t="s">
        <v>372</v>
      </c>
      <c r="I97" s="1" t="s">
        <v>373</v>
      </c>
      <c r="J97" s="1">
        <v>67.1</v>
      </c>
      <c r="K97" s="1">
        <v>81.5</v>
      </c>
      <c r="L97" s="1">
        <v>148.6</v>
      </c>
      <c r="M97" s="1"/>
      <c r="N97" s="4">
        <f t="shared" si="8"/>
        <v>19.813333333333333</v>
      </c>
      <c r="O97" s="3">
        <v>2</v>
      </c>
      <c r="P97" s="5" t="s">
        <v>336</v>
      </c>
      <c r="Q97" s="12">
        <v>78.4</v>
      </c>
      <c r="R97" s="12">
        <f t="shared" si="6"/>
        <v>47.04</v>
      </c>
      <c r="S97" s="13">
        <f t="shared" si="7"/>
        <v>66.85333333333332</v>
      </c>
      <c r="T97" s="10">
        <v>2</v>
      </c>
    </row>
    <row r="98" spans="1:20" ht="15" customHeight="1">
      <c r="A98" s="3">
        <v>96</v>
      </c>
      <c r="B98" s="1" t="s">
        <v>365</v>
      </c>
      <c r="C98" s="1" t="s">
        <v>366</v>
      </c>
      <c r="D98" s="1" t="s">
        <v>354</v>
      </c>
      <c r="E98" s="1" t="s">
        <v>374</v>
      </c>
      <c r="F98" s="14">
        <v>1</v>
      </c>
      <c r="G98" s="1" t="s">
        <v>375</v>
      </c>
      <c r="H98" s="1" t="s">
        <v>376</v>
      </c>
      <c r="I98" s="1" t="s">
        <v>377</v>
      </c>
      <c r="J98" s="1">
        <v>79</v>
      </c>
      <c r="K98" s="1">
        <v>92</v>
      </c>
      <c r="L98" s="1">
        <v>171</v>
      </c>
      <c r="M98" s="1"/>
      <c r="N98" s="4">
        <f t="shared" si="8"/>
        <v>22.8</v>
      </c>
      <c r="O98" s="3">
        <v>2</v>
      </c>
      <c r="P98" s="5" t="s">
        <v>336</v>
      </c>
      <c r="Q98" s="12">
        <v>82.6</v>
      </c>
      <c r="R98" s="12">
        <f t="shared" si="6"/>
        <v>49.559999999999995</v>
      </c>
      <c r="S98" s="13">
        <f t="shared" si="7"/>
        <v>72.36</v>
      </c>
      <c r="T98" s="10">
        <v>1</v>
      </c>
    </row>
    <row r="99" spans="1:20" ht="15" customHeight="1">
      <c r="A99" s="3">
        <v>97</v>
      </c>
      <c r="B99" s="1" t="s">
        <v>365</v>
      </c>
      <c r="C99" s="1" t="s">
        <v>366</v>
      </c>
      <c r="D99" s="1" t="s">
        <v>354</v>
      </c>
      <c r="E99" s="1" t="s">
        <v>374</v>
      </c>
      <c r="F99" s="14"/>
      <c r="G99" s="1" t="s">
        <v>381</v>
      </c>
      <c r="H99" s="1" t="s">
        <v>382</v>
      </c>
      <c r="I99" s="1" t="s">
        <v>383</v>
      </c>
      <c r="J99" s="1">
        <v>79</v>
      </c>
      <c r="K99" s="1">
        <v>77</v>
      </c>
      <c r="L99" s="1">
        <v>156</v>
      </c>
      <c r="M99" s="6"/>
      <c r="N99" s="4">
        <v>20.8</v>
      </c>
      <c r="O99" s="3">
        <v>4</v>
      </c>
      <c r="P99" s="5" t="s">
        <v>336</v>
      </c>
      <c r="Q99" s="12">
        <v>85.6</v>
      </c>
      <c r="R99" s="12">
        <f t="shared" si="6"/>
        <v>51.35999999999999</v>
      </c>
      <c r="S99" s="13">
        <f>N99+R99</f>
        <v>72.16</v>
      </c>
      <c r="T99" s="10">
        <v>2</v>
      </c>
    </row>
    <row r="100" spans="1:20" ht="15" customHeight="1">
      <c r="A100" s="3">
        <v>98</v>
      </c>
      <c r="B100" s="1" t="s">
        <v>365</v>
      </c>
      <c r="C100" s="1" t="s">
        <v>366</v>
      </c>
      <c r="D100" s="1" t="s">
        <v>354</v>
      </c>
      <c r="E100" s="1" t="s">
        <v>374</v>
      </c>
      <c r="F100" s="14"/>
      <c r="G100" s="1" t="s">
        <v>378</v>
      </c>
      <c r="H100" s="1" t="s">
        <v>379</v>
      </c>
      <c r="I100" s="1" t="s">
        <v>380</v>
      </c>
      <c r="J100" s="1">
        <v>73</v>
      </c>
      <c r="K100" s="1">
        <v>88</v>
      </c>
      <c r="L100" s="1">
        <v>161</v>
      </c>
      <c r="M100" s="1"/>
      <c r="N100" s="4">
        <f t="shared" si="8"/>
        <v>21.46666666666667</v>
      </c>
      <c r="O100" s="3">
        <v>3</v>
      </c>
      <c r="P100" s="5" t="s">
        <v>336</v>
      </c>
      <c r="Q100" s="12">
        <v>84.2</v>
      </c>
      <c r="R100" s="12">
        <f t="shared" si="6"/>
        <v>50.52</v>
      </c>
      <c r="S100" s="13">
        <f t="shared" si="7"/>
        <v>71.98666666666668</v>
      </c>
      <c r="T100" s="10">
        <v>3</v>
      </c>
    </row>
    <row r="101" spans="1:20" ht="15" customHeight="1">
      <c r="A101" s="3">
        <v>99</v>
      </c>
      <c r="B101" s="1" t="s">
        <v>365</v>
      </c>
      <c r="C101" s="1" t="s">
        <v>384</v>
      </c>
      <c r="D101" s="1" t="s">
        <v>242</v>
      </c>
      <c r="E101" s="1" t="s">
        <v>385</v>
      </c>
      <c r="F101" s="14">
        <v>1</v>
      </c>
      <c r="G101" s="1" t="s">
        <v>386</v>
      </c>
      <c r="H101" s="1" t="s">
        <v>387</v>
      </c>
      <c r="I101" s="1" t="s">
        <v>388</v>
      </c>
      <c r="J101" s="1">
        <v>66.5</v>
      </c>
      <c r="K101" s="1">
        <v>88.5</v>
      </c>
      <c r="L101" s="1">
        <v>155</v>
      </c>
      <c r="M101" s="1"/>
      <c r="N101" s="4">
        <f aca="true" t="shared" si="9" ref="N101:N130">L101/3*0.4</f>
        <v>20.666666666666668</v>
      </c>
      <c r="O101" s="3">
        <v>1</v>
      </c>
      <c r="P101" s="5" t="s">
        <v>336</v>
      </c>
      <c r="Q101" s="12">
        <v>84.2</v>
      </c>
      <c r="R101" s="12">
        <f t="shared" si="6"/>
        <v>50.52</v>
      </c>
      <c r="S101" s="13">
        <f t="shared" si="7"/>
        <v>71.18666666666667</v>
      </c>
      <c r="T101" s="10">
        <v>1</v>
      </c>
    </row>
    <row r="102" spans="1:20" ht="15" customHeight="1">
      <c r="A102" s="3">
        <v>100</v>
      </c>
      <c r="B102" s="1" t="s">
        <v>365</v>
      </c>
      <c r="C102" s="1" t="s">
        <v>384</v>
      </c>
      <c r="D102" s="1" t="s">
        <v>242</v>
      </c>
      <c r="E102" s="1" t="s">
        <v>385</v>
      </c>
      <c r="F102" s="14"/>
      <c r="G102" s="1" t="s">
        <v>392</v>
      </c>
      <c r="H102" s="1" t="s">
        <v>393</v>
      </c>
      <c r="I102" s="1" t="s">
        <v>394</v>
      </c>
      <c r="J102" s="1">
        <v>51</v>
      </c>
      <c r="K102" s="1">
        <v>74</v>
      </c>
      <c r="L102" s="1">
        <v>125</v>
      </c>
      <c r="M102" s="1"/>
      <c r="N102" s="4">
        <f>L102/3*0.4</f>
        <v>16.666666666666668</v>
      </c>
      <c r="O102" s="3">
        <v>3</v>
      </c>
      <c r="P102" s="5" t="s">
        <v>336</v>
      </c>
      <c r="Q102" s="12">
        <v>80.8</v>
      </c>
      <c r="R102" s="12">
        <f t="shared" si="6"/>
        <v>48.48</v>
      </c>
      <c r="S102" s="13">
        <f>N102+R102</f>
        <v>65.14666666666666</v>
      </c>
      <c r="T102" s="10">
        <v>2</v>
      </c>
    </row>
    <row r="103" spans="1:20" ht="15" customHeight="1">
      <c r="A103" s="3">
        <v>101</v>
      </c>
      <c r="B103" s="1" t="s">
        <v>365</v>
      </c>
      <c r="C103" s="1" t="s">
        <v>384</v>
      </c>
      <c r="D103" s="1" t="s">
        <v>242</v>
      </c>
      <c r="E103" s="1" t="s">
        <v>385</v>
      </c>
      <c r="F103" s="14"/>
      <c r="G103" s="1" t="s">
        <v>389</v>
      </c>
      <c r="H103" s="1" t="s">
        <v>390</v>
      </c>
      <c r="I103" s="1" t="s">
        <v>391</v>
      </c>
      <c r="J103" s="1">
        <v>65</v>
      </c>
      <c r="K103" s="1">
        <v>73</v>
      </c>
      <c r="L103" s="1">
        <v>138</v>
      </c>
      <c r="M103" s="1"/>
      <c r="N103" s="4">
        <f t="shared" si="9"/>
        <v>18.400000000000002</v>
      </c>
      <c r="O103" s="3">
        <v>2</v>
      </c>
      <c r="P103" s="5" t="s">
        <v>336</v>
      </c>
      <c r="Q103" s="12">
        <v>75.4</v>
      </c>
      <c r="R103" s="12">
        <f t="shared" si="6"/>
        <v>45.24</v>
      </c>
      <c r="S103" s="13">
        <f t="shared" si="7"/>
        <v>63.64</v>
      </c>
      <c r="T103" s="10">
        <v>3</v>
      </c>
    </row>
    <row r="104" spans="1:20" ht="15" customHeight="1">
      <c r="A104" s="3">
        <v>102</v>
      </c>
      <c r="B104" s="1" t="s">
        <v>365</v>
      </c>
      <c r="C104" s="1" t="s">
        <v>395</v>
      </c>
      <c r="D104" s="1" t="s">
        <v>242</v>
      </c>
      <c r="E104" s="1" t="s">
        <v>396</v>
      </c>
      <c r="F104" s="14">
        <v>1</v>
      </c>
      <c r="G104" s="1" t="s">
        <v>397</v>
      </c>
      <c r="H104" s="1" t="s">
        <v>398</v>
      </c>
      <c r="I104" s="1" t="s">
        <v>399</v>
      </c>
      <c r="J104" s="1">
        <v>79.4</v>
      </c>
      <c r="K104" s="1">
        <v>91</v>
      </c>
      <c r="L104" s="1">
        <v>170.4</v>
      </c>
      <c r="M104" s="1"/>
      <c r="N104" s="4">
        <f t="shared" si="9"/>
        <v>22.720000000000002</v>
      </c>
      <c r="O104" s="3">
        <v>1</v>
      </c>
      <c r="P104" s="5" t="s">
        <v>336</v>
      </c>
      <c r="Q104" s="12">
        <v>85</v>
      </c>
      <c r="R104" s="12">
        <f t="shared" si="6"/>
        <v>51</v>
      </c>
      <c r="S104" s="13">
        <f t="shared" si="7"/>
        <v>73.72</v>
      </c>
      <c r="T104" s="10">
        <v>1</v>
      </c>
    </row>
    <row r="105" spans="1:20" ht="15" customHeight="1">
      <c r="A105" s="3">
        <v>103</v>
      </c>
      <c r="B105" s="1" t="s">
        <v>365</v>
      </c>
      <c r="C105" s="1" t="s">
        <v>395</v>
      </c>
      <c r="D105" s="1" t="s">
        <v>242</v>
      </c>
      <c r="E105" s="1" t="s">
        <v>396</v>
      </c>
      <c r="F105" s="14"/>
      <c r="G105" s="1" t="s">
        <v>400</v>
      </c>
      <c r="H105" s="1" t="s">
        <v>401</v>
      </c>
      <c r="I105" s="1" t="s">
        <v>402</v>
      </c>
      <c r="J105" s="1">
        <v>81</v>
      </c>
      <c r="K105" s="1">
        <v>80.5</v>
      </c>
      <c r="L105" s="1">
        <v>161.5</v>
      </c>
      <c r="M105" s="1"/>
      <c r="N105" s="4">
        <f t="shared" si="9"/>
        <v>21.533333333333335</v>
      </c>
      <c r="O105" s="3">
        <v>2</v>
      </c>
      <c r="P105" s="5" t="s">
        <v>336</v>
      </c>
      <c r="Q105" s="12">
        <v>81</v>
      </c>
      <c r="R105" s="12">
        <f t="shared" si="6"/>
        <v>48.6</v>
      </c>
      <c r="S105" s="13">
        <f t="shared" si="7"/>
        <v>70.13333333333334</v>
      </c>
      <c r="T105" s="10">
        <v>2</v>
      </c>
    </row>
    <row r="106" spans="1:20" ht="15" customHeight="1">
      <c r="A106" s="3">
        <v>104</v>
      </c>
      <c r="B106" s="1" t="s">
        <v>365</v>
      </c>
      <c r="C106" s="1" t="s">
        <v>395</v>
      </c>
      <c r="D106" s="1" t="s">
        <v>242</v>
      </c>
      <c r="E106" s="1" t="s">
        <v>396</v>
      </c>
      <c r="F106" s="14"/>
      <c r="G106" s="1" t="s">
        <v>403</v>
      </c>
      <c r="H106" s="1" t="s">
        <v>404</v>
      </c>
      <c r="I106" s="1" t="s">
        <v>405</v>
      </c>
      <c r="J106" s="1">
        <v>62.5</v>
      </c>
      <c r="K106" s="1">
        <v>88</v>
      </c>
      <c r="L106" s="1">
        <v>150.5</v>
      </c>
      <c r="M106" s="1"/>
      <c r="N106" s="4">
        <f t="shared" si="9"/>
        <v>20.066666666666666</v>
      </c>
      <c r="O106" s="3">
        <v>3</v>
      </c>
      <c r="P106" s="5" t="s">
        <v>336</v>
      </c>
      <c r="Q106" s="12">
        <v>82</v>
      </c>
      <c r="R106" s="12">
        <f t="shared" si="6"/>
        <v>49.199999999999996</v>
      </c>
      <c r="S106" s="13">
        <f t="shared" si="7"/>
        <v>69.26666666666667</v>
      </c>
      <c r="T106" s="10">
        <v>3</v>
      </c>
    </row>
    <row r="107" spans="1:20" ht="15" customHeight="1">
      <c r="A107" s="3">
        <v>105</v>
      </c>
      <c r="B107" s="1" t="s">
        <v>406</v>
      </c>
      <c r="C107" s="1" t="s">
        <v>407</v>
      </c>
      <c r="D107" s="1" t="s">
        <v>11</v>
      </c>
      <c r="E107" s="1" t="s">
        <v>408</v>
      </c>
      <c r="F107" s="14">
        <v>8</v>
      </c>
      <c r="G107" s="1" t="s">
        <v>409</v>
      </c>
      <c r="H107" s="1" t="s">
        <v>410</v>
      </c>
      <c r="I107" s="1" t="s">
        <v>411</v>
      </c>
      <c r="J107" s="1">
        <v>100</v>
      </c>
      <c r="K107" s="1">
        <v>96.5</v>
      </c>
      <c r="L107" s="1">
        <v>196.5</v>
      </c>
      <c r="M107" s="1"/>
      <c r="N107" s="4">
        <f t="shared" si="9"/>
        <v>26.200000000000003</v>
      </c>
      <c r="O107" s="3">
        <v>2</v>
      </c>
      <c r="P107" s="5" t="s">
        <v>412</v>
      </c>
      <c r="Q107" s="12">
        <v>87.2</v>
      </c>
      <c r="R107" s="12">
        <f t="shared" si="6"/>
        <v>52.32</v>
      </c>
      <c r="S107" s="13">
        <f t="shared" si="7"/>
        <v>78.52000000000001</v>
      </c>
      <c r="T107" s="10">
        <f aca="true" t="shared" si="10" ref="T107:T131">RANK(S107,S$107:S$131,0)</f>
        <v>1</v>
      </c>
    </row>
    <row r="108" spans="1:20" ht="15" customHeight="1">
      <c r="A108" s="3">
        <v>106</v>
      </c>
      <c r="B108" s="1" t="s">
        <v>406</v>
      </c>
      <c r="C108" s="1" t="s">
        <v>407</v>
      </c>
      <c r="D108" s="1" t="s">
        <v>11</v>
      </c>
      <c r="E108" s="1" t="s">
        <v>408</v>
      </c>
      <c r="F108" s="14"/>
      <c r="G108" s="1" t="s">
        <v>422</v>
      </c>
      <c r="H108" s="1" t="s">
        <v>423</v>
      </c>
      <c r="I108" s="1" t="s">
        <v>424</v>
      </c>
      <c r="J108" s="1">
        <v>93.5</v>
      </c>
      <c r="K108" s="1">
        <v>90</v>
      </c>
      <c r="L108" s="1">
        <v>183.5</v>
      </c>
      <c r="M108" s="1"/>
      <c r="N108" s="4">
        <f>L108/3*0.4</f>
        <v>24.46666666666667</v>
      </c>
      <c r="O108" s="3">
        <v>7</v>
      </c>
      <c r="P108" s="5" t="s">
        <v>412</v>
      </c>
      <c r="Q108" s="12">
        <v>87.4</v>
      </c>
      <c r="R108" s="12">
        <f t="shared" si="6"/>
        <v>52.440000000000005</v>
      </c>
      <c r="S108" s="13">
        <f>N108+R108</f>
        <v>76.90666666666667</v>
      </c>
      <c r="T108" s="10">
        <f t="shared" si="10"/>
        <v>2</v>
      </c>
    </row>
    <row r="109" spans="1:20" ht="15" customHeight="1">
      <c r="A109" s="3">
        <v>107</v>
      </c>
      <c r="B109" s="1" t="s">
        <v>406</v>
      </c>
      <c r="C109" s="1" t="s">
        <v>407</v>
      </c>
      <c r="D109" s="1" t="s">
        <v>11</v>
      </c>
      <c r="E109" s="1" t="s">
        <v>408</v>
      </c>
      <c r="F109" s="14"/>
      <c r="G109" s="1" t="s">
        <v>425</v>
      </c>
      <c r="H109" s="1" t="s">
        <v>426</v>
      </c>
      <c r="I109" s="1" t="s">
        <v>427</v>
      </c>
      <c r="J109" s="1">
        <v>101.5</v>
      </c>
      <c r="K109" s="1">
        <v>82</v>
      </c>
      <c r="L109" s="1">
        <v>183.5</v>
      </c>
      <c r="M109" s="1"/>
      <c r="N109" s="4">
        <f>L109/3*0.4</f>
        <v>24.46666666666667</v>
      </c>
      <c r="O109" s="3">
        <v>7</v>
      </c>
      <c r="P109" s="5" t="s">
        <v>412</v>
      </c>
      <c r="Q109" s="12">
        <v>86.8</v>
      </c>
      <c r="R109" s="12">
        <f t="shared" si="6"/>
        <v>52.08</v>
      </c>
      <c r="S109" s="13">
        <f>N109+R109</f>
        <v>76.54666666666667</v>
      </c>
      <c r="T109" s="10">
        <f t="shared" si="10"/>
        <v>3</v>
      </c>
    </row>
    <row r="110" spans="1:20" ht="15" customHeight="1">
      <c r="A110" s="3">
        <v>108</v>
      </c>
      <c r="B110" s="1" t="s">
        <v>406</v>
      </c>
      <c r="C110" s="1" t="s">
        <v>407</v>
      </c>
      <c r="D110" s="1" t="s">
        <v>11</v>
      </c>
      <c r="E110" s="1" t="s">
        <v>408</v>
      </c>
      <c r="F110" s="14"/>
      <c r="G110" s="1" t="s">
        <v>413</v>
      </c>
      <c r="H110" s="1" t="s">
        <v>414</v>
      </c>
      <c r="I110" s="1" t="s">
        <v>415</v>
      </c>
      <c r="J110" s="1">
        <v>89.5</v>
      </c>
      <c r="K110" s="1">
        <v>98.5</v>
      </c>
      <c r="L110" s="1">
        <v>188</v>
      </c>
      <c r="M110" s="1"/>
      <c r="N110" s="4">
        <f t="shared" si="9"/>
        <v>25.066666666666666</v>
      </c>
      <c r="O110" s="3">
        <v>4</v>
      </c>
      <c r="P110" s="5" t="s">
        <v>412</v>
      </c>
      <c r="Q110" s="12">
        <v>84.6</v>
      </c>
      <c r="R110" s="12">
        <f t="shared" si="6"/>
        <v>50.76</v>
      </c>
      <c r="S110" s="13">
        <f t="shared" si="7"/>
        <v>75.82666666666667</v>
      </c>
      <c r="T110" s="10">
        <f t="shared" si="10"/>
        <v>4</v>
      </c>
    </row>
    <row r="111" spans="1:20" ht="15" customHeight="1">
      <c r="A111" s="3">
        <v>109</v>
      </c>
      <c r="B111" s="1" t="s">
        <v>406</v>
      </c>
      <c r="C111" s="1" t="s">
        <v>407</v>
      </c>
      <c r="D111" s="1" t="s">
        <v>11</v>
      </c>
      <c r="E111" s="1" t="s">
        <v>408</v>
      </c>
      <c r="F111" s="14"/>
      <c r="G111" s="1" t="s">
        <v>416</v>
      </c>
      <c r="H111" s="1" t="s">
        <v>417</v>
      </c>
      <c r="I111" s="1" t="s">
        <v>418</v>
      </c>
      <c r="J111" s="1">
        <v>79.5</v>
      </c>
      <c r="K111" s="1">
        <v>105.5</v>
      </c>
      <c r="L111" s="1">
        <v>185</v>
      </c>
      <c r="M111" s="1"/>
      <c r="N111" s="4">
        <f t="shared" si="9"/>
        <v>24.666666666666668</v>
      </c>
      <c r="O111" s="3">
        <v>5</v>
      </c>
      <c r="P111" s="5" t="s">
        <v>412</v>
      </c>
      <c r="Q111" s="12">
        <v>83.8</v>
      </c>
      <c r="R111" s="12">
        <f t="shared" si="6"/>
        <v>50.279999999999994</v>
      </c>
      <c r="S111" s="13">
        <f t="shared" si="7"/>
        <v>74.94666666666666</v>
      </c>
      <c r="T111" s="10">
        <f t="shared" si="10"/>
        <v>5</v>
      </c>
    </row>
    <row r="112" spans="1:20" ht="15" customHeight="1">
      <c r="A112" s="3">
        <v>110</v>
      </c>
      <c r="B112" s="1" t="s">
        <v>406</v>
      </c>
      <c r="C112" s="1" t="s">
        <v>407</v>
      </c>
      <c r="D112" s="1" t="s">
        <v>11</v>
      </c>
      <c r="E112" s="1" t="s">
        <v>408</v>
      </c>
      <c r="F112" s="14"/>
      <c r="G112" s="1" t="s">
        <v>452</v>
      </c>
      <c r="H112" s="1" t="s">
        <v>453</v>
      </c>
      <c r="I112" s="1" t="s">
        <v>454</v>
      </c>
      <c r="J112" s="1">
        <v>98</v>
      </c>
      <c r="K112" s="1">
        <v>74.5</v>
      </c>
      <c r="L112" s="1">
        <v>172.5</v>
      </c>
      <c r="M112" s="1"/>
      <c r="N112" s="4">
        <f>L112/3*0.4</f>
        <v>23</v>
      </c>
      <c r="O112" s="3">
        <v>15</v>
      </c>
      <c r="P112" s="5" t="s">
        <v>412</v>
      </c>
      <c r="Q112" s="12">
        <v>85.4</v>
      </c>
      <c r="R112" s="12">
        <f t="shared" si="6"/>
        <v>51.24</v>
      </c>
      <c r="S112" s="13">
        <f>N112+R112</f>
        <v>74.24000000000001</v>
      </c>
      <c r="T112" s="10">
        <f t="shared" si="10"/>
        <v>6</v>
      </c>
    </row>
    <row r="113" spans="1:20" ht="15" customHeight="1">
      <c r="A113" s="3">
        <v>111</v>
      </c>
      <c r="B113" s="1" t="s">
        <v>406</v>
      </c>
      <c r="C113" s="1" t="s">
        <v>407</v>
      </c>
      <c r="D113" s="1" t="s">
        <v>11</v>
      </c>
      <c r="E113" s="1" t="s">
        <v>408</v>
      </c>
      <c r="F113" s="14"/>
      <c r="G113" s="1" t="s">
        <v>431</v>
      </c>
      <c r="H113" s="1" t="s">
        <v>432</v>
      </c>
      <c r="I113" s="1" t="s">
        <v>433</v>
      </c>
      <c r="J113" s="1">
        <v>86.5</v>
      </c>
      <c r="K113" s="1">
        <v>92.5</v>
      </c>
      <c r="L113" s="1">
        <v>179</v>
      </c>
      <c r="M113" s="1"/>
      <c r="N113" s="4">
        <f>L113/3*0.4</f>
        <v>23.866666666666667</v>
      </c>
      <c r="O113" s="3">
        <v>10</v>
      </c>
      <c r="P113" s="5" t="s">
        <v>412</v>
      </c>
      <c r="Q113" s="12">
        <v>83.8</v>
      </c>
      <c r="R113" s="12">
        <f t="shared" si="6"/>
        <v>50.279999999999994</v>
      </c>
      <c r="S113" s="13">
        <f>N113+R113</f>
        <v>74.14666666666666</v>
      </c>
      <c r="T113" s="10">
        <f t="shared" si="10"/>
        <v>7</v>
      </c>
    </row>
    <row r="114" spans="1:20" ht="15" customHeight="1">
      <c r="A114" s="3">
        <v>112</v>
      </c>
      <c r="B114" s="1" t="s">
        <v>406</v>
      </c>
      <c r="C114" s="1" t="s">
        <v>407</v>
      </c>
      <c r="D114" s="1" t="s">
        <v>11</v>
      </c>
      <c r="E114" s="1" t="s">
        <v>408</v>
      </c>
      <c r="F114" s="14"/>
      <c r="G114" s="1" t="s">
        <v>419</v>
      </c>
      <c r="H114" s="1" t="s">
        <v>420</v>
      </c>
      <c r="I114" s="1" t="s">
        <v>421</v>
      </c>
      <c r="J114" s="1">
        <v>85.5</v>
      </c>
      <c r="K114" s="1">
        <v>98.5</v>
      </c>
      <c r="L114" s="1">
        <v>184</v>
      </c>
      <c r="M114" s="1"/>
      <c r="N114" s="4">
        <f t="shared" si="9"/>
        <v>24.533333333333335</v>
      </c>
      <c r="O114" s="3">
        <v>6</v>
      </c>
      <c r="P114" s="5" t="s">
        <v>412</v>
      </c>
      <c r="Q114" s="12">
        <v>82.6</v>
      </c>
      <c r="R114" s="12">
        <f t="shared" si="6"/>
        <v>49.559999999999995</v>
      </c>
      <c r="S114" s="13">
        <f t="shared" si="7"/>
        <v>74.09333333333333</v>
      </c>
      <c r="T114" s="10">
        <f t="shared" si="10"/>
        <v>8</v>
      </c>
    </row>
    <row r="115" spans="1:20" ht="15" customHeight="1">
      <c r="A115" s="3">
        <v>113</v>
      </c>
      <c r="B115" s="1" t="s">
        <v>406</v>
      </c>
      <c r="C115" s="1" t="s">
        <v>407</v>
      </c>
      <c r="D115" s="1" t="s">
        <v>11</v>
      </c>
      <c r="E115" s="1" t="s">
        <v>408</v>
      </c>
      <c r="F115" s="14"/>
      <c r="G115" s="1" t="s">
        <v>428</v>
      </c>
      <c r="H115" s="1" t="s">
        <v>429</v>
      </c>
      <c r="I115" s="1" t="s">
        <v>430</v>
      </c>
      <c r="J115" s="1">
        <v>89.5</v>
      </c>
      <c r="K115" s="1">
        <v>91.5</v>
      </c>
      <c r="L115" s="1">
        <v>181</v>
      </c>
      <c r="M115" s="1"/>
      <c r="N115" s="4">
        <f t="shared" si="9"/>
        <v>24.133333333333336</v>
      </c>
      <c r="O115" s="3">
        <v>9</v>
      </c>
      <c r="P115" s="5" t="s">
        <v>412</v>
      </c>
      <c r="Q115" s="12">
        <v>82.6</v>
      </c>
      <c r="R115" s="12">
        <f t="shared" si="6"/>
        <v>49.559999999999995</v>
      </c>
      <c r="S115" s="13">
        <f t="shared" si="7"/>
        <v>73.69333333333333</v>
      </c>
      <c r="T115" s="10">
        <f t="shared" si="10"/>
        <v>9</v>
      </c>
    </row>
    <row r="116" spans="1:20" ht="15" customHeight="1">
      <c r="A116" s="3">
        <v>114</v>
      </c>
      <c r="B116" s="1" t="s">
        <v>406</v>
      </c>
      <c r="C116" s="1" t="s">
        <v>407</v>
      </c>
      <c r="D116" s="1" t="s">
        <v>11</v>
      </c>
      <c r="E116" s="1" t="s">
        <v>408</v>
      </c>
      <c r="F116" s="14"/>
      <c r="G116" s="1" t="s">
        <v>440</v>
      </c>
      <c r="H116" s="1" t="s">
        <v>441</v>
      </c>
      <c r="I116" s="1" t="s">
        <v>442</v>
      </c>
      <c r="J116" s="1">
        <v>87.5</v>
      </c>
      <c r="K116" s="1">
        <v>86.5</v>
      </c>
      <c r="L116" s="1">
        <v>174</v>
      </c>
      <c r="M116" s="1"/>
      <c r="N116" s="4">
        <f>L116/3*0.4</f>
        <v>23.200000000000003</v>
      </c>
      <c r="O116" s="3">
        <v>13</v>
      </c>
      <c r="P116" s="5" t="s">
        <v>412</v>
      </c>
      <c r="Q116" s="12">
        <v>82.8</v>
      </c>
      <c r="R116" s="12">
        <f t="shared" si="6"/>
        <v>49.68</v>
      </c>
      <c r="S116" s="13">
        <f>N116+R116</f>
        <v>72.88</v>
      </c>
      <c r="T116" s="10">
        <f t="shared" si="10"/>
        <v>10</v>
      </c>
    </row>
    <row r="117" spans="1:20" ht="15" customHeight="1">
      <c r="A117" s="3">
        <v>115</v>
      </c>
      <c r="B117" s="1" t="s">
        <v>406</v>
      </c>
      <c r="C117" s="1" t="s">
        <v>407</v>
      </c>
      <c r="D117" s="1" t="s">
        <v>11</v>
      </c>
      <c r="E117" s="1" t="s">
        <v>408</v>
      </c>
      <c r="F117" s="14"/>
      <c r="G117" s="1" t="s">
        <v>446</v>
      </c>
      <c r="H117" s="1" t="s">
        <v>447</v>
      </c>
      <c r="I117" s="1" t="s">
        <v>448</v>
      </c>
      <c r="J117" s="1">
        <v>94.5</v>
      </c>
      <c r="K117" s="1">
        <v>78</v>
      </c>
      <c r="L117" s="1">
        <v>172.5</v>
      </c>
      <c r="M117" s="1"/>
      <c r="N117" s="4">
        <f>L117/3*0.4</f>
        <v>23</v>
      </c>
      <c r="O117" s="3">
        <v>15</v>
      </c>
      <c r="P117" s="5" t="s">
        <v>412</v>
      </c>
      <c r="Q117" s="12">
        <v>82.4</v>
      </c>
      <c r="R117" s="12">
        <f t="shared" si="6"/>
        <v>49.440000000000005</v>
      </c>
      <c r="S117" s="13">
        <f>N117+R117</f>
        <v>72.44</v>
      </c>
      <c r="T117" s="10">
        <f t="shared" si="10"/>
        <v>11</v>
      </c>
    </row>
    <row r="118" spans="1:20" ht="15" customHeight="1">
      <c r="A118" s="3">
        <v>116</v>
      </c>
      <c r="B118" s="1" t="s">
        <v>406</v>
      </c>
      <c r="C118" s="1" t="s">
        <v>407</v>
      </c>
      <c r="D118" s="1" t="s">
        <v>11</v>
      </c>
      <c r="E118" s="1" t="s">
        <v>408</v>
      </c>
      <c r="F118" s="14"/>
      <c r="G118" s="1" t="s">
        <v>434</v>
      </c>
      <c r="H118" s="1" t="s">
        <v>435</v>
      </c>
      <c r="I118" s="1" t="s">
        <v>436</v>
      </c>
      <c r="J118" s="1">
        <v>93.5</v>
      </c>
      <c r="K118" s="1">
        <v>84.5</v>
      </c>
      <c r="L118" s="1">
        <v>178</v>
      </c>
      <c r="M118" s="1"/>
      <c r="N118" s="4">
        <f t="shared" si="9"/>
        <v>23.733333333333334</v>
      </c>
      <c r="O118" s="3">
        <v>11</v>
      </c>
      <c r="P118" s="5" t="s">
        <v>412</v>
      </c>
      <c r="Q118" s="12">
        <v>80.8</v>
      </c>
      <c r="R118" s="12">
        <f t="shared" si="6"/>
        <v>48.48</v>
      </c>
      <c r="S118" s="13">
        <f t="shared" si="7"/>
        <v>72.21333333333334</v>
      </c>
      <c r="T118" s="10">
        <f t="shared" si="10"/>
        <v>12</v>
      </c>
    </row>
    <row r="119" spans="1:20" ht="15" customHeight="1">
      <c r="A119" s="3">
        <v>117</v>
      </c>
      <c r="B119" s="1" t="s">
        <v>406</v>
      </c>
      <c r="C119" s="1" t="s">
        <v>407</v>
      </c>
      <c r="D119" s="1" t="s">
        <v>11</v>
      </c>
      <c r="E119" s="1" t="s">
        <v>408</v>
      </c>
      <c r="F119" s="14"/>
      <c r="G119" s="1" t="s">
        <v>473</v>
      </c>
      <c r="H119" s="1" t="s">
        <v>474</v>
      </c>
      <c r="I119" s="1" t="s">
        <v>475</v>
      </c>
      <c r="J119" s="1">
        <v>84.5</v>
      </c>
      <c r="K119" s="1">
        <v>76.5</v>
      </c>
      <c r="L119" s="1">
        <v>161</v>
      </c>
      <c r="M119" s="6"/>
      <c r="N119" s="4">
        <v>21.47</v>
      </c>
      <c r="O119" s="3">
        <v>25</v>
      </c>
      <c r="P119" s="5" t="s">
        <v>412</v>
      </c>
      <c r="Q119" s="12">
        <v>84</v>
      </c>
      <c r="R119" s="12">
        <f t="shared" si="6"/>
        <v>50.4</v>
      </c>
      <c r="S119" s="13">
        <f>N119+R119</f>
        <v>71.87</v>
      </c>
      <c r="T119" s="10">
        <f t="shared" si="10"/>
        <v>13</v>
      </c>
    </row>
    <row r="120" spans="1:20" ht="15" customHeight="1">
      <c r="A120" s="3">
        <v>118</v>
      </c>
      <c r="B120" s="1" t="s">
        <v>406</v>
      </c>
      <c r="C120" s="1" t="s">
        <v>407</v>
      </c>
      <c r="D120" s="1" t="s">
        <v>11</v>
      </c>
      <c r="E120" s="1" t="s">
        <v>408</v>
      </c>
      <c r="F120" s="14"/>
      <c r="G120" s="1" t="s">
        <v>455</v>
      </c>
      <c r="H120" s="1" t="s">
        <v>456</v>
      </c>
      <c r="I120" s="1" t="s">
        <v>457</v>
      </c>
      <c r="J120" s="1">
        <v>79</v>
      </c>
      <c r="K120" s="1">
        <v>90.5</v>
      </c>
      <c r="L120" s="1">
        <v>169.5</v>
      </c>
      <c r="M120" s="1"/>
      <c r="N120" s="4">
        <f>L120/3*0.4</f>
        <v>22.6</v>
      </c>
      <c r="O120" s="3">
        <v>19</v>
      </c>
      <c r="P120" s="5" t="s">
        <v>412</v>
      </c>
      <c r="Q120" s="12">
        <v>81.8</v>
      </c>
      <c r="R120" s="12">
        <f t="shared" si="6"/>
        <v>49.08</v>
      </c>
      <c r="S120" s="13">
        <f>N120+R120</f>
        <v>71.68</v>
      </c>
      <c r="T120" s="10">
        <f t="shared" si="10"/>
        <v>14</v>
      </c>
    </row>
    <row r="121" spans="1:20" ht="15" customHeight="1">
      <c r="A121" s="3">
        <v>119</v>
      </c>
      <c r="B121" s="1" t="s">
        <v>406</v>
      </c>
      <c r="C121" s="1" t="s">
        <v>407</v>
      </c>
      <c r="D121" s="1" t="s">
        <v>11</v>
      </c>
      <c r="E121" s="1" t="s">
        <v>408</v>
      </c>
      <c r="F121" s="14"/>
      <c r="G121" s="1" t="s">
        <v>437</v>
      </c>
      <c r="H121" s="1" t="s">
        <v>438</v>
      </c>
      <c r="I121" s="1" t="s">
        <v>439</v>
      </c>
      <c r="J121" s="1">
        <v>90.5</v>
      </c>
      <c r="K121" s="1">
        <v>84</v>
      </c>
      <c r="L121" s="1">
        <v>174.5</v>
      </c>
      <c r="M121" s="1"/>
      <c r="N121" s="4">
        <f t="shared" si="9"/>
        <v>23.266666666666666</v>
      </c>
      <c r="O121" s="3">
        <v>12</v>
      </c>
      <c r="P121" s="5" t="s">
        <v>412</v>
      </c>
      <c r="Q121" s="12">
        <v>79.2</v>
      </c>
      <c r="R121" s="12">
        <f t="shared" si="6"/>
        <v>47.52</v>
      </c>
      <c r="S121" s="13">
        <f t="shared" si="7"/>
        <v>70.78666666666666</v>
      </c>
      <c r="T121" s="10">
        <f t="shared" si="10"/>
        <v>15</v>
      </c>
    </row>
    <row r="122" spans="1:20" ht="15" customHeight="1">
      <c r="A122" s="3">
        <v>120</v>
      </c>
      <c r="B122" s="1" t="s">
        <v>406</v>
      </c>
      <c r="C122" s="1" t="s">
        <v>407</v>
      </c>
      <c r="D122" s="1" t="s">
        <v>11</v>
      </c>
      <c r="E122" s="1" t="s">
        <v>408</v>
      </c>
      <c r="F122" s="14"/>
      <c r="G122" s="1" t="s">
        <v>443</v>
      </c>
      <c r="H122" s="1" t="s">
        <v>444</v>
      </c>
      <c r="I122" s="1" t="s">
        <v>445</v>
      </c>
      <c r="J122" s="1">
        <v>87.5</v>
      </c>
      <c r="K122" s="1">
        <v>86</v>
      </c>
      <c r="L122" s="1">
        <v>173.5</v>
      </c>
      <c r="M122" s="1"/>
      <c r="N122" s="4">
        <f t="shared" si="9"/>
        <v>23.133333333333336</v>
      </c>
      <c r="O122" s="3">
        <v>14</v>
      </c>
      <c r="P122" s="5" t="s">
        <v>412</v>
      </c>
      <c r="Q122" s="12">
        <v>79.2</v>
      </c>
      <c r="R122" s="12">
        <f t="shared" si="6"/>
        <v>47.52</v>
      </c>
      <c r="S122" s="13">
        <f t="shared" si="7"/>
        <v>70.65333333333334</v>
      </c>
      <c r="T122" s="10">
        <f t="shared" si="10"/>
        <v>16</v>
      </c>
    </row>
    <row r="123" spans="1:20" ht="15" customHeight="1">
      <c r="A123" s="3">
        <v>121</v>
      </c>
      <c r="B123" s="1" t="s">
        <v>406</v>
      </c>
      <c r="C123" s="1" t="s">
        <v>407</v>
      </c>
      <c r="D123" s="1" t="s">
        <v>11</v>
      </c>
      <c r="E123" s="1" t="s">
        <v>408</v>
      </c>
      <c r="F123" s="14"/>
      <c r="G123" s="1" t="s">
        <v>479</v>
      </c>
      <c r="H123" s="1" t="s">
        <v>480</v>
      </c>
      <c r="I123" s="1" t="s">
        <v>481</v>
      </c>
      <c r="J123" s="1">
        <v>67</v>
      </c>
      <c r="K123" s="1">
        <v>92</v>
      </c>
      <c r="L123" s="1">
        <v>159</v>
      </c>
      <c r="M123" s="6"/>
      <c r="N123" s="4">
        <v>21.2</v>
      </c>
      <c r="O123" s="3">
        <v>27</v>
      </c>
      <c r="P123" s="5" t="s">
        <v>412</v>
      </c>
      <c r="Q123" s="12">
        <v>80.8</v>
      </c>
      <c r="R123" s="12">
        <f t="shared" si="6"/>
        <v>48.48</v>
      </c>
      <c r="S123" s="13">
        <f>N123+R123</f>
        <v>69.67999999999999</v>
      </c>
      <c r="T123" s="10">
        <f t="shared" si="10"/>
        <v>17</v>
      </c>
    </row>
    <row r="124" spans="1:20" ht="15" customHeight="1">
      <c r="A124" s="3">
        <v>122</v>
      </c>
      <c r="B124" s="1" t="s">
        <v>406</v>
      </c>
      <c r="C124" s="1" t="s">
        <v>407</v>
      </c>
      <c r="D124" s="1" t="s">
        <v>11</v>
      </c>
      <c r="E124" s="1" t="s">
        <v>408</v>
      </c>
      <c r="F124" s="14"/>
      <c r="G124" s="1" t="s">
        <v>467</v>
      </c>
      <c r="H124" s="1" t="s">
        <v>468</v>
      </c>
      <c r="I124" s="1" t="s">
        <v>469</v>
      </c>
      <c r="J124" s="1">
        <v>80</v>
      </c>
      <c r="K124" s="1">
        <v>82.5</v>
      </c>
      <c r="L124" s="1">
        <v>162.5</v>
      </c>
      <c r="M124" s="1"/>
      <c r="N124" s="4">
        <f>L124/3*0.4</f>
        <v>21.666666666666668</v>
      </c>
      <c r="O124" s="3">
        <v>23</v>
      </c>
      <c r="P124" s="5" t="s">
        <v>412</v>
      </c>
      <c r="Q124" s="12">
        <v>79.4</v>
      </c>
      <c r="R124" s="12">
        <f t="shared" si="6"/>
        <v>47.64</v>
      </c>
      <c r="S124" s="13">
        <f>N124+R124</f>
        <v>69.30666666666667</v>
      </c>
      <c r="T124" s="10">
        <f t="shared" si="10"/>
        <v>18</v>
      </c>
    </row>
    <row r="125" spans="1:20" ht="15" customHeight="1">
      <c r="A125" s="3">
        <v>123</v>
      </c>
      <c r="B125" s="1" t="s">
        <v>406</v>
      </c>
      <c r="C125" s="1" t="s">
        <v>407</v>
      </c>
      <c r="D125" s="1" t="s">
        <v>11</v>
      </c>
      <c r="E125" s="1" t="s">
        <v>408</v>
      </c>
      <c r="F125" s="14"/>
      <c r="G125" s="1" t="s">
        <v>461</v>
      </c>
      <c r="H125" s="1" t="s">
        <v>462</v>
      </c>
      <c r="I125" s="1" t="s">
        <v>463</v>
      </c>
      <c r="J125" s="1">
        <v>71.5</v>
      </c>
      <c r="K125" s="1">
        <v>95</v>
      </c>
      <c r="L125" s="1">
        <v>166.5</v>
      </c>
      <c r="M125" s="1"/>
      <c r="N125" s="4">
        <f t="shared" si="9"/>
        <v>22.200000000000003</v>
      </c>
      <c r="O125" s="3">
        <v>21</v>
      </c>
      <c r="P125" s="5" t="s">
        <v>412</v>
      </c>
      <c r="Q125" s="12">
        <v>78.2</v>
      </c>
      <c r="R125" s="12">
        <f t="shared" si="6"/>
        <v>46.92</v>
      </c>
      <c r="S125" s="13">
        <f t="shared" si="7"/>
        <v>69.12</v>
      </c>
      <c r="T125" s="10">
        <f t="shared" si="10"/>
        <v>19</v>
      </c>
    </row>
    <row r="126" spans="1:20" ht="15" customHeight="1">
      <c r="A126" s="3">
        <v>124</v>
      </c>
      <c r="B126" s="1" t="s">
        <v>406</v>
      </c>
      <c r="C126" s="1" t="s">
        <v>407</v>
      </c>
      <c r="D126" s="1" t="s">
        <v>11</v>
      </c>
      <c r="E126" s="1" t="s">
        <v>408</v>
      </c>
      <c r="F126" s="14"/>
      <c r="G126" s="1" t="s">
        <v>458</v>
      </c>
      <c r="H126" s="1" t="s">
        <v>459</v>
      </c>
      <c r="I126" s="1" t="s">
        <v>460</v>
      </c>
      <c r="J126" s="1">
        <v>89.5</v>
      </c>
      <c r="K126" s="1">
        <v>78.5</v>
      </c>
      <c r="L126" s="1">
        <v>168</v>
      </c>
      <c r="M126" s="1"/>
      <c r="N126" s="4">
        <f>L126/3*0.4</f>
        <v>22.400000000000002</v>
      </c>
      <c r="O126" s="3">
        <v>20</v>
      </c>
      <c r="P126" s="5" t="s">
        <v>412</v>
      </c>
      <c r="Q126" s="12">
        <v>77.8</v>
      </c>
      <c r="R126" s="12">
        <f t="shared" si="6"/>
        <v>46.68</v>
      </c>
      <c r="S126" s="13">
        <f>N126+R126</f>
        <v>69.08</v>
      </c>
      <c r="T126" s="10">
        <f t="shared" si="10"/>
        <v>20</v>
      </c>
    </row>
    <row r="127" spans="1:20" ht="15" customHeight="1">
      <c r="A127" s="3">
        <v>125</v>
      </c>
      <c r="B127" s="1" t="s">
        <v>406</v>
      </c>
      <c r="C127" s="1" t="s">
        <v>407</v>
      </c>
      <c r="D127" s="1" t="s">
        <v>11</v>
      </c>
      <c r="E127" s="1" t="s">
        <v>408</v>
      </c>
      <c r="F127" s="14"/>
      <c r="G127" s="1" t="s">
        <v>464</v>
      </c>
      <c r="H127" s="1" t="s">
        <v>465</v>
      </c>
      <c r="I127" s="1" t="s">
        <v>466</v>
      </c>
      <c r="J127" s="1">
        <v>83</v>
      </c>
      <c r="K127" s="1">
        <v>80</v>
      </c>
      <c r="L127" s="1">
        <v>163</v>
      </c>
      <c r="M127" s="1"/>
      <c r="N127" s="4">
        <f t="shared" si="9"/>
        <v>21.733333333333334</v>
      </c>
      <c r="O127" s="3">
        <v>22</v>
      </c>
      <c r="P127" s="5" t="s">
        <v>412</v>
      </c>
      <c r="Q127" s="12">
        <v>77.2</v>
      </c>
      <c r="R127" s="12">
        <f t="shared" si="6"/>
        <v>46.32</v>
      </c>
      <c r="S127" s="13">
        <f t="shared" si="7"/>
        <v>68.05333333333334</v>
      </c>
      <c r="T127" s="10">
        <f t="shared" si="10"/>
        <v>21</v>
      </c>
    </row>
    <row r="128" spans="1:20" ht="15" customHeight="1">
      <c r="A128" s="3">
        <v>126</v>
      </c>
      <c r="B128" s="1" t="s">
        <v>406</v>
      </c>
      <c r="C128" s="1" t="s">
        <v>407</v>
      </c>
      <c r="D128" s="1" t="s">
        <v>11</v>
      </c>
      <c r="E128" s="1" t="s">
        <v>408</v>
      </c>
      <c r="F128" s="14"/>
      <c r="G128" s="1" t="s">
        <v>482</v>
      </c>
      <c r="H128" s="1" t="s">
        <v>483</v>
      </c>
      <c r="I128" s="1" t="s">
        <v>484</v>
      </c>
      <c r="J128" s="1">
        <v>84.5</v>
      </c>
      <c r="K128" s="1">
        <v>74.5</v>
      </c>
      <c r="L128" s="1">
        <v>159</v>
      </c>
      <c r="M128" s="6"/>
      <c r="N128" s="4">
        <v>21.2</v>
      </c>
      <c r="O128" s="3">
        <v>27</v>
      </c>
      <c r="P128" s="5" t="s">
        <v>412</v>
      </c>
      <c r="Q128" s="12">
        <v>76.4</v>
      </c>
      <c r="R128" s="12">
        <f t="shared" si="6"/>
        <v>45.84</v>
      </c>
      <c r="S128" s="13">
        <f>N128+R128</f>
        <v>67.04</v>
      </c>
      <c r="T128" s="10">
        <f t="shared" si="10"/>
        <v>22</v>
      </c>
    </row>
    <row r="129" spans="1:20" ht="15" customHeight="1">
      <c r="A129" s="3">
        <v>127</v>
      </c>
      <c r="B129" s="1" t="s">
        <v>406</v>
      </c>
      <c r="C129" s="1" t="s">
        <v>407</v>
      </c>
      <c r="D129" s="1" t="s">
        <v>11</v>
      </c>
      <c r="E129" s="1" t="s">
        <v>408</v>
      </c>
      <c r="F129" s="14"/>
      <c r="G129" s="1" t="s">
        <v>449</v>
      </c>
      <c r="H129" s="1" t="s">
        <v>450</v>
      </c>
      <c r="I129" s="1" t="s">
        <v>451</v>
      </c>
      <c r="J129" s="1">
        <v>86</v>
      </c>
      <c r="K129" s="1">
        <v>86.5</v>
      </c>
      <c r="L129" s="1">
        <v>172.5</v>
      </c>
      <c r="M129" s="1"/>
      <c r="N129" s="4">
        <f>L129/3*0.4</f>
        <v>23</v>
      </c>
      <c r="O129" s="3">
        <v>15</v>
      </c>
      <c r="P129" s="5" t="s">
        <v>412</v>
      </c>
      <c r="Q129" s="12">
        <v>0</v>
      </c>
      <c r="R129" s="12">
        <f t="shared" si="6"/>
        <v>0</v>
      </c>
      <c r="S129" s="13">
        <f>N129+R129</f>
        <v>23</v>
      </c>
      <c r="T129" s="10">
        <f t="shared" si="10"/>
        <v>23</v>
      </c>
    </row>
    <row r="130" spans="1:20" ht="15" customHeight="1">
      <c r="A130" s="3">
        <v>128</v>
      </c>
      <c r="B130" s="1" t="s">
        <v>406</v>
      </c>
      <c r="C130" s="1" t="s">
        <v>407</v>
      </c>
      <c r="D130" s="1" t="s">
        <v>11</v>
      </c>
      <c r="E130" s="1" t="s">
        <v>408</v>
      </c>
      <c r="F130" s="14"/>
      <c r="G130" s="1" t="s">
        <v>470</v>
      </c>
      <c r="H130" s="1" t="s">
        <v>471</v>
      </c>
      <c r="I130" s="1" t="s">
        <v>472</v>
      </c>
      <c r="J130" s="1">
        <v>84</v>
      </c>
      <c r="K130" s="1">
        <v>77.5</v>
      </c>
      <c r="L130" s="1">
        <v>161.5</v>
      </c>
      <c r="M130" s="1"/>
      <c r="N130" s="4">
        <f t="shared" si="9"/>
        <v>21.533333333333335</v>
      </c>
      <c r="O130" s="3">
        <v>24</v>
      </c>
      <c r="P130" s="5" t="s">
        <v>412</v>
      </c>
      <c r="Q130" s="12">
        <v>0</v>
      </c>
      <c r="R130" s="12">
        <f t="shared" si="6"/>
        <v>0</v>
      </c>
      <c r="S130" s="13">
        <f t="shared" si="7"/>
        <v>21.533333333333335</v>
      </c>
      <c r="T130" s="10">
        <f t="shared" si="10"/>
        <v>24</v>
      </c>
    </row>
    <row r="131" spans="1:20" ht="15" customHeight="1">
      <c r="A131" s="3">
        <v>129</v>
      </c>
      <c r="B131" s="1" t="s">
        <v>406</v>
      </c>
      <c r="C131" s="1" t="s">
        <v>407</v>
      </c>
      <c r="D131" s="1" t="s">
        <v>11</v>
      </c>
      <c r="E131" s="1" t="s">
        <v>408</v>
      </c>
      <c r="F131" s="14"/>
      <c r="G131" s="1" t="s">
        <v>476</v>
      </c>
      <c r="H131" s="1" t="s">
        <v>477</v>
      </c>
      <c r="I131" s="1" t="s">
        <v>478</v>
      </c>
      <c r="J131" s="1">
        <v>68.5</v>
      </c>
      <c r="K131" s="1">
        <v>91</v>
      </c>
      <c r="L131" s="1">
        <v>159.5</v>
      </c>
      <c r="M131" s="6"/>
      <c r="N131" s="4">
        <v>21.27</v>
      </c>
      <c r="O131" s="3">
        <v>26</v>
      </c>
      <c r="P131" s="5" t="s">
        <v>412</v>
      </c>
      <c r="Q131" s="12">
        <v>0</v>
      </c>
      <c r="R131" s="12">
        <f t="shared" si="6"/>
        <v>0</v>
      </c>
      <c r="S131" s="13">
        <f t="shared" si="7"/>
        <v>21.27</v>
      </c>
      <c r="T131" s="10">
        <f t="shared" si="10"/>
        <v>25</v>
      </c>
    </row>
  </sheetData>
  <sheetProtection/>
  <mergeCells count="33">
    <mergeCell ref="F9:F14"/>
    <mergeCell ref="F15:F17"/>
    <mergeCell ref="A1:S1"/>
    <mergeCell ref="F3:F8"/>
    <mergeCell ref="F33:F36"/>
    <mergeCell ref="F37:F39"/>
    <mergeCell ref="F43:F45"/>
    <mergeCell ref="F40:F42"/>
    <mergeCell ref="F18:F20"/>
    <mergeCell ref="F28:F32"/>
    <mergeCell ref="F21:F23"/>
    <mergeCell ref="F24:F27"/>
    <mergeCell ref="F58:F60"/>
    <mergeCell ref="F61:F62"/>
    <mergeCell ref="F63:F65"/>
    <mergeCell ref="F66:F68"/>
    <mergeCell ref="F46:F48"/>
    <mergeCell ref="F52:F54"/>
    <mergeCell ref="F55:F57"/>
    <mergeCell ref="F49:F51"/>
    <mergeCell ref="F81:F83"/>
    <mergeCell ref="F87:F92"/>
    <mergeCell ref="F93:F95"/>
    <mergeCell ref="F69:F71"/>
    <mergeCell ref="F72:F74"/>
    <mergeCell ref="F75:F77"/>
    <mergeCell ref="F78:F80"/>
    <mergeCell ref="F107:F131"/>
    <mergeCell ref="F96:F97"/>
    <mergeCell ref="F98:F100"/>
    <mergeCell ref="F101:F103"/>
    <mergeCell ref="F104:F106"/>
    <mergeCell ref="F84:F8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2017-08-19T03:20:38Z</cp:lastPrinted>
  <dcterms:created xsi:type="dcterms:W3CDTF">2017-08-08T00:59:43Z</dcterms:created>
  <dcterms:modified xsi:type="dcterms:W3CDTF">2017-08-21T07:17:53Z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