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<sst xmlns="http://schemas.openxmlformats.org/spreadsheetml/2006/main" count="38" uniqueCount="35">
  <si>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填报单位（盖章）：合川区就业和人才服务局                                                 </t>
  </si>
  <si>
    <r>
      <t>镇街</t>
    </r>
    <r>
      <rPr>
        <sz val="9"/>
        <rFont val="Times New Roman"/>
        <family val="1"/>
      </rPr>
      <t>-</t>
    </r>
    <r>
      <rPr>
        <sz val="9"/>
        <rFont val="宋体"/>
        <family val="0"/>
      </rPr>
      <t>社区</t>
    </r>
  </si>
  <si>
    <t>序号</t>
  </si>
  <si>
    <t xml:space="preserve">姓名 </t>
  </si>
  <si>
    <t>性别</t>
  </si>
  <si>
    <t>身份证号码</t>
  </si>
  <si>
    <t>家庭领取低保金</t>
  </si>
  <si>
    <t>就业收入         （元/月）</t>
  </si>
  <si>
    <t>月核减家庭低保金总额</t>
  </si>
  <si>
    <t>就业补贴期限</t>
  </si>
  <si>
    <t>补贴比例(%)</t>
  </si>
  <si>
    <t>月补贴金额(元)</t>
  </si>
  <si>
    <t>合计金额               （元）</t>
  </si>
  <si>
    <t>金额(元/月)</t>
  </si>
  <si>
    <t>累计月数</t>
  </si>
  <si>
    <t>起止年月</t>
  </si>
  <si>
    <t>月数</t>
  </si>
  <si>
    <t>前3月</t>
  </si>
  <si>
    <t>第4月起</t>
  </si>
  <si>
    <t>合办-锦城路</t>
  </si>
  <si>
    <t>肖龙</t>
  </si>
  <si>
    <t>女</t>
  </si>
  <si>
    <t>201704-202003</t>
  </si>
  <si>
    <t>合办-较场坝</t>
  </si>
  <si>
    <t>陈世艳</t>
  </si>
  <si>
    <t>201705-201812</t>
  </si>
  <si>
    <t>合办-瑞山路</t>
  </si>
  <si>
    <t>刘强</t>
  </si>
  <si>
    <t>男</t>
  </si>
  <si>
    <t>201705-202002</t>
  </si>
  <si>
    <t>合计</t>
  </si>
  <si>
    <t>510283********0021</t>
  </si>
  <si>
    <t>510227********2728</t>
  </si>
  <si>
    <t>510226********2692</t>
  </si>
  <si>
    <t>重庆市合川区2017年第2季度城市低保就业补贴名册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</si>
</sst>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;[Red]0"/>
    <numFmt numFmtId="179" formatCode="0.00;[Red]0.00"/>
    <numFmt numFmtId="180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176" fontId="5" fillId="0" borderId="10" xfId="63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178" fontId="5" fillId="0" borderId="10" xfId="63" applyNumberFormat="1" applyFont="1" applyFill="1" applyBorder="1" applyAlignment="1">
      <alignment horizontal="center" vertical="center" wrapText="1"/>
      <protection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10" xfId="40" applyNumberFormat="1" applyFont="1" applyFill="1" applyBorder="1" applyAlignment="1">
      <alignment horizontal="center" vertical="center" wrapText="1"/>
      <protection/>
    </xf>
    <xf numFmtId="176" fontId="1" fillId="0" borderId="10" xfId="42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79" fontId="1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176" fontId="3" fillId="33" borderId="0" xfId="0" applyNumberFormat="1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年4季度低保就业补贴名单    " xfId="40"/>
    <cellStyle name="常规_2010年4季度低保就业补贴名单    _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C18" sqref="C18"/>
    </sheetView>
  </sheetViews>
  <sheetFormatPr defaultColWidth="9.00390625" defaultRowHeight="14.25"/>
  <cols>
    <col min="5" max="5" width="17.25390625" style="0" customWidth="1"/>
    <col min="10" max="10" width="14.25390625" style="0" customWidth="1"/>
    <col min="11" max="11" width="6.875" style="0" customWidth="1"/>
  </cols>
  <sheetData>
    <row r="1" spans="1:16" ht="27">
      <c r="A1" s="33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4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4.25">
      <c r="A3" s="22" t="s">
        <v>1</v>
      </c>
      <c r="B3" s="22" t="s">
        <v>2</v>
      </c>
      <c r="C3" s="22" t="s">
        <v>3</v>
      </c>
      <c r="D3" s="22" t="s">
        <v>4</v>
      </c>
      <c r="E3" s="31" t="s">
        <v>5</v>
      </c>
      <c r="F3" s="27" t="s">
        <v>6</v>
      </c>
      <c r="G3" s="27"/>
      <c r="H3" s="27" t="s">
        <v>7</v>
      </c>
      <c r="I3" s="32" t="s">
        <v>8</v>
      </c>
      <c r="J3" s="27" t="s">
        <v>9</v>
      </c>
      <c r="K3" s="27"/>
      <c r="L3" s="28" t="s">
        <v>10</v>
      </c>
      <c r="M3" s="28"/>
      <c r="N3" s="27" t="s">
        <v>11</v>
      </c>
      <c r="O3" s="27"/>
      <c r="P3" s="27" t="s">
        <v>12</v>
      </c>
    </row>
    <row r="4" spans="1:16" ht="14.25">
      <c r="A4" s="22"/>
      <c r="B4" s="22"/>
      <c r="C4" s="22"/>
      <c r="D4" s="22"/>
      <c r="E4" s="31"/>
      <c r="F4" s="2" t="s">
        <v>13</v>
      </c>
      <c r="G4" s="1" t="s">
        <v>14</v>
      </c>
      <c r="H4" s="27"/>
      <c r="I4" s="32"/>
      <c r="J4" s="2" t="s">
        <v>15</v>
      </c>
      <c r="K4" s="2" t="s">
        <v>16</v>
      </c>
      <c r="L4" s="3" t="s">
        <v>17</v>
      </c>
      <c r="M4" s="3" t="s">
        <v>18</v>
      </c>
      <c r="N4" s="3" t="s">
        <v>17</v>
      </c>
      <c r="O4" s="3" t="s">
        <v>18</v>
      </c>
      <c r="P4" s="27"/>
    </row>
    <row r="5" spans="1:16" ht="14.25">
      <c r="A5" s="4" t="s">
        <v>19</v>
      </c>
      <c r="B5" s="4">
        <v>1</v>
      </c>
      <c r="C5" s="5" t="s">
        <v>20</v>
      </c>
      <c r="D5" s="6" t="s">
        <v>21</v>
      </c>
      <c r="E5" s="7" t="s">
        <v>31</v>
      </c>
      <c r="F5" s="8">
        <v>674</v>
      </c>
      <c r="G5" s="6">
        <v>24</v>
      </c>
      <c r="H5" s="9">
        <v>1600</v>
      </c>
      <c r="I5" s="8">
        <v>674</v>
      </c>
      <c r="J5" s="10" t="s">
        <v>22</v>
      </c>
      <c r="K5" s="11">
        <v>36</v>
      </c>
      <c r="L5" s="12">
        <v>1</v>
      </c>
      <c r="M5" s="13">
        <v>0.6</v>
      </c>
      <c r="N5" s="14">
        <f>I5</f>
        <v>674</v>
      </c>
      <c r="O5" s="15">
        <f>I5*M5</f>
        <v>404.4</v>
      </c>
      <c r="P5" s="16">
        <f>3*N5+(K5-3)*O5</f>
        <v>15367.199999999999</v>
      </c>
    </row>
    <row r="6" spans="1:16" ht="14.25">
      <c r="A6" s="4" t="s">
        <v>23</v>
      </c>
      <c r="B6" s="4">
        <v>1</v>
      </c>
      <c r="C6" s="5" t="s">
        <v>24</v>
      </c>
      <c r="D6" s="6" t="s">
        <v>21</v>
      </c>
      <c r="E6" s="7" t="s">
        <v>32</v>
      </c>
      <c r="F6" s="8">
        <v>710</v>
      </c>
      <c r="G6" s="6">
        <v>37</v>
      </c>
      <c r="H6" s="9">
        <v>1500</v>
      </c>
      <c r="I6" s="8">
        <v>710</v>
      </c>
      <c r="J6" s="10" t="s">
        <v>25</v>
      </c>
      <c r="K6" s="11">
        <v>20</v>
      </c>
      <c r="L6" s="12">
        <v>1</v>
      </c>
      <c r="M6" s="13">
        <v>0.7</v>
      </c>
      <c r="N6" s="14">
        <v>710</v>
      </c>
      <c r="O6" s="15">
        <f>I6*M6</f>
        <v>496.99999999999994</v>
      </c>
      <c r="P6" s="16">
        <f>3*N6+(K6-3)*O6</f>
        <v>10578.999999999998</v>
      </c>
    </row>
    <row r="7" spans="1:16" ht="14.25">
      <c r="A7" s="4" t="s">
        <v>26</v>
      </c>
      <c r="B7" s="4">
        <v>1</v>
      </c>
      <c r="C7" s="5" t="s">
        <v>27</v>
      </c>
      <c r="D7" s="6" t="s">
        <v>28</v>
      </c>
      <c r="E7" s="7" t="s">
        <v>33</v>
      </c>
      <c r="F7" s="8">
        <v>780</v>
      </c>
      <c r="G7" s="6">
        <v>126</v>
      </c>
      <c r="H7" s="9">
        <v>1500</v>
      </c>
      <c r="I7" s="8">
        <v>780</v>
      </c>
      <c r="J7" s="10" t="s">
        <v>29</v>
      </c>
      <c r="K7" s="11">
        <v>34</v>
      </c>
      <c r="L7" s="12">
        <v>1</v>
      </c>
      <c r="M7" s="13">
        <v>0.7</v>
      </c>
      <c r="N7" s="14">
        <v>780</v>
      </c>
      <c r="O7" s="15">
        <f>I7*M7</f>
        <v>546</v>
      </c>
      <c r="P7" s="16">
        <f>3*N7+(K7-3)*O7</f>
        <v>19266</v>
      </c>
    </row>
    <row r="8" spans="1:16" ht="14.25">
      <c r="A8" s="22" t="s">
        <v>30</v>
      </c>
      <c r="B8" s="22"/>
      <c r="C8" s="17"/>
      <c r="D8" s="17"/>
      <c r="E8" s="18"/>
      <c r="F8" s="2">
        <f>SUM(F5:F7)</f>
        <v>2164</v>
      </c>
      <c r="G8" s="19"/>
      <c r="H8" s="19"/>
      <c r="I8" s="19">
        <f>SUM(I5:I7)</f>
        <v>2164</v>
      </c>
      <c r="J8" s="2"/>
      <c r="K8" s="19"/>
      <c r="L8" s="2"/>
      <c r="M8" s="2"/>
      <c r="N8" s="2">
        <f>SUM(N5:N7)</f>
        <v>2164</v>
      </c>
      <c r="O8" s="2">
        <f>SUM(O5:O7)</f>
        <v>1447.3999999999999</v>
      </c>
      <c r="P8" s="20">
        <f>SUM(P5:P7)</f>
        <v>45212.2</v>
      </c>
    </row>
    <row r="9" spans="1:16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4.25">
      <c r="A10" s="24"/>
      <c r="B10" s="24"/>
      <c r="C10" s="24"/>
      <c r="D10" s="24"/>
      <c r="E10" s="24"/>
      <c r="F10" s="24"/>
      <c r="G10" s="25"/>
      <c r="H10" s="25"/>
      <c r="I10" s="21"/>
      <c r="J10" s="21"/>
      <c r="K10" s="21"/>
      <c r="L10" s="21"/>
      <c r="M10" s="21"/>
      <c r="N10" s="26"/>
      <c r="O10" s="26"/>
      <c r="P10" s="26"/>
    </row>
  </sheetData>
  <sheetProtection/>
  <mergeCells count="20">
    <mergeCell ref="E3:E4"/>
    <mergeCell ref="F3:G3"/>
    <mergeCell ref="H3:H4"/>
    <mergeCell ref="I3:I4"/>
    <mergeCell ref="J3:K3"/>
    <mergeCell ref="L3:M3"/>
    <mergeCell ref="N3:O3"/>
    <mergeCell ref="P3:P4"/>
    <mergeCell ref="A1:P1"/>
    <mergeCell ref="A2:P2"/>
    <mergeCell ref="A3:A4"/>
    <mergeCell ref="B3:B4"/>
    <mergeCell ref="C3:C4"/>
    <mergeCell ref="D3:D4"/>
    <mergeCell ref="A8:B8"/>
    <mergeCell ref="A9:P9"/>
    <mergeCell ref="A10:D10"/>
    <mergeCell ref="E10:F10"/>
    <mergeCell ref="G10:H10"/>
    <mergeCell ref="N10:P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2017-08-18T13:21:02Z</dcterms:modified>
  <cp:category/>
  <cp:version/>
  <cp:contentType/>
  <cp:contentStatus/>
</cp:coreProperties>
</file>