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<sst xmlns="http://schemas.openxmlformats.org/spreadsheetml/2006/main" count="389" uniqueCount="164">
  <si>
    <t>序号</t>
  </si>
  <si>
    <t>姓名</t>
  </si>
  <si>
    <t>性别</t>
  </si>
  <si>
    <t>报考单位及代码</t>
  </si>
  <si>
    <t>报考职位及代码</t>
  </si>
  <si>
    <t>招聘人数</t>
  </si>
  <si>
    <t>面试成绩</t>
  </si>
  <si>
    <t>综合成绩</t>
  </si>
  <si>
    <t>排名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</si>
  <si>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</si>
  <si>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</si>
  <si>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</si>
  <si>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</si>
  <si>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</si>
  <si>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</si>
  <si>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</si>
  <si>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</si>
  <si>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</si>
  <si>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12</t>
  </si>
  <si>
    <t>15</t>
  </si>
  <si>
    <t>11</t>
  </si>
  <si>
    <t>14</t>
  </si>
  <si>
    <t>16</t>
  </si>
  <si>
    <t>21</t>
  </si>
  <si>
    <t>18</t>
  </si>
  <si>
    <t>19</t>
  </si>
  <si>
    <t>17</t>
  </si>
  <si>
    <t>20</t>
  </si>
  <si>
    <t>22</t>
  </si>
  <si>
    <t>23</t>
  </si>
  <si>
    <t>24</t>
  </si>
  <si>
    <t>26</t>
  </si>
  <si>
    <t>25</t>
  </si>
  <si>
    <t>27</t>
  </si>
  <si>
    <t>29</t>
  </si>
  <si>
    <t>28</t>
  </si>
  <si>
    <t>30</t>
  </si>
  <si>
    <t>32</t>
  </si>
  <si>
    <t>31</t>
  </si>
  <si>
    <t>34</t>
  </si>
  <si>
    <t>35</t>
  </si>
  <si>
    <t>33</t>
  </si>
  <si>
    <t>36</t>
  </si>
  <si>
    <t>37</t>
  </si>
  <si>
    <t>38</t>
  </si>
  <si>
    <t>40</t>
  </si>
  <si>
    <t>39</t>
  </si>
  <si>
    <t>41</t>
  </si>
  <si>
    <t>42</t>
  </si>
  <si>
    <t>43</t>
  </si>
  <si>
    <t>44</t>
  </si>
  <si>
    <t>45</t>
  </si>
  <si>
    <t>46</t>
  </si>
  <si>
    <t>48</t>
  </si>
  <si>
    <t>47</t>
  </si>
  <si>
    <t>50</t>
  </si>
  <si>
    <t>52</t>
  </si>
  <si>
    <t>49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</si>
  <si>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</si>
  <si>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</si>
  <si>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</si>
  <si>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</si>
  <si>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</si>
  <si>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</si>
  <si>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</si>
  <si>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</si>
  <si>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</si>
  <si>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面试准考证号</t>
  </si>
  <si>
    <t>笔试成绩折算100分</t>
  </si>
  <si>
    <t>66</t>
  </si>
  <si>
    <t>70</t>
  </si>
  <si>
    <t>61</t>
  </si>
  <si>
    <t>62</t>
  </si>
  <si>
    <t>63</t>
  </si>
  <si>
    <t>64</t>
  </si>
  <si>
    <t>65</t>
  </si>
  <si>
    <t>67</t>
  </si>
  <si>
    <t>68</t>
  </si>
  <si>
    <t>69</t>
  </si>
  <si>
    <t>1</t>
  </si>
  <si>
    <t>2</t>
  </si>
  <si>
    <t>是否进入下一环节</t>
  </si>
  <si>
    <t>按笔试成绩占综合成绩60%计算</t>
  </si>
  <si>
    <t>按面试成绩占综合成绩40%计算</t>
  </si>
  <si>
    <t xml:space="preserve">
笔试
成绩
</t>
  </si>
  <si>
    <t>江柠柠</t>
  </si>
  <si>
    <t>郑丽芳</t>
  </si>
  <si>
    <t>彭小霞</t>
  </si>
  <si>
    <t>施彪</t>
  </si>
  <si>
    <t>谢佳双</t>
  </si>
  <si>
    <t>陈王琴</t>
  </si>
  <si>
    <t>胡光大</t>
  </si>
  <si>
    <t>杨雪琴</t>
  </si>
  <si>
    <t>王俊力</t>
  </si>
  <si>
    <t>吴让东</t>
  </si>
  <si>
    <t>汪宣</t>
  </si>
  <si>
    <t>陈月</t>
  </si>
  <si>
    <t>曹富</t>
  </si>
  <si>
    <t>胡森栋</t>
  </si>
  <si>
    <t>罗廷兰</t>
  </si>
  <si>
    <t>罗礼豪</t>
  </si>
  <si>
    <t>刘莎莎</t>
  </si>
  <si>
    <t>刘若妍</t>
  </si>
  <si>
    <t>叶春梅</t>
  </si>
  <si>
    <t>金波</t>
  </si>
  <si>
    <t>孙松</t>
  </si>
  <si>
    <t>陈庆尧</t>
  </si>
  <si>
    <t>田彪</t>
  </si>
  <si>
    <t>张仁良</t>
  </si>
  <si>
    <t>张建洪</t>
  </si>
  <si>
    <t>陈学义</t>
  </si>
  <si>
    <t>王应豪</t>
  </si>
  <si>
    <t>刘乙潘</t>
  </si>
  <si>
    <t>柏戴洋</t>
  </si>
  <si>
    <t>梁玉明</t>
  </si>
  <si>
    <t>龚鉴</t>
  </si>
  <si>
    <t>韦启杰</t>
  </si>
  <si>
    <t>龙正魁</t>
  </si>
  <si>
    <t>吴建平</t>
  </si>
  <si>
    <t>刘思贤</t>
  </si>
  <si>
    <t>牟林江</t>
  </si>
  <si>
    <t>谢友谊</t>
  </si>
  <si>
    <t>刘金永</t>
  </si>
  <si>
    <t>陈定刚</t>
  </si>
  <si>
    <t>赵年金</t>
  </si>
  <si>
    <t>吴先迪</t>
  </si>
  <si>
    <t>罗勇</t>
  </si>
  <si>
    <t>张清伟</t>
  </si>
  <si>
    <t>朱元超</t>
  </si>
  <si>
    <t>詹洪能</t>
  </si>
  <si>
    <t>杨盼</t>
  </si>
  <si>
    <t>李佳霖</t>
  </si>
  <si>
    <t>陈军聿</t>
  </si>
  <si>
    <t>许骏</t>
  </si>
  <si>
    <t>罗维维</t>
  </si>
  <si>
    <t>王永辉</t>
  </si>
  <si>
    <t>晏江海</t>
  </si>
  <si>
    <t>蒋国雷</t>
  </si>
  <si>
    <t>刘亮</t>
  </si>
  <si>
    <t>王开松</t>
  </si>
  <si>
    <t>郝兵海</t>
  </si>
  <si>
    <t>彭江林</t>
  </si>
  <si>
    <t>徐天萍</t>
  </si>
  <si>
    <t>王欢</t>
  </si>
  <si>
    <t>王泽心</t>
  </si>
  <si>
    <t>张亚军</t>
  </si>
  <si>
    <t>查艳</t>
  </si>
  <si>
    <t>吴启依</t>
  </si>
  <si>
    <t>杨露</t>
  </si>
  <si>
    <t>杨阳</t>
  </si>
  <si>
    <t>刘恩希</t>
  </si>
  <si>
    <t>杨朝登</t>
  </si>
  <si>
    <t>方健</t>
  </si>
  <si>
    <t>罗先河</t>
  </si>
  <si>
    <t>肖邦林</t>
  </si>
  <si>
    <t>惠水县应急服务保障中心</t>
  </si>
  <si>
    <t>01文职人员</t>
  </si>
  <si>
    <t>02处突队员</t>
  </si>
  <si>
    <t>03警犬训导员</t>
  </si>
  <si>
    <t>惠水县应急服务保障中心</t>
  </si>
  <si>
    <t>女</t>
  </si>
  <si>
    <t>男</t>
  </si>
  <si>
    <t>惠水县2017年面向社会公开招聘应急服务保障中心工作人员综合成绩及排名</t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</si>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</sst>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000"/>
    <numFmt numFmtId="179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20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7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34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8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39" fillId="36" borderId="15" applyNumberFormat="0" applyAlignment="0" applyProtection="0"/>
    <xf numFmtId="0" fontId="3" fillId="37" borderId="16" applyNumberFormat="0" applyAlignment="0" applyProtection="0"/>
    <xf numFmtId="0" fontId="3" fillId="37" borderId="16" applyNumberFormat="0" applyAlignment="0" applyProtection="0"/>
    <xf numFmtId="0" fontId="40" fillId="52" borderId="9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55" borderId="19" xfId="0" applyNumberFormat="1" applyFill="1" applyBorder="1" applyAlignment="1">
      <alignment horizontal="center" vertical="center" wrapText="1"/>
    </xf>
    <xf numFmtId="177" fontId="0" fillId="0" borderId="19" xfId="0" applyNumberFormat="1" applyFon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55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90" applyNumberFormat="1" applyFont="1" applyBorder="1" applyAlignment="1" quotePrefix="1">
      <alignment horizontal="center"/>
      <protection/>
    </xf>
    <xf numFmtId="0" fontId="20" fillId="0" borderId="19" xfId="90" applyNumberFormat="1" applyFont="1" applyBorder="1" applyAlignment="1" quotePrefix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</cellXfs>
  <cellStyles count="13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差_已核对 少数民族对比_提取结果_A" xfId="88"/>
    <cellStyle name="常规 10 3 2" xfId="89"/>
    <cellStyle name="常规 2" xfId="90"/>
    <cellStyle name="常规 3" xfId="91"/>
    <cellStyle name="常规 4" xfId="92"/>
    <cellStyle name="常规 50" xfId="93"/>
    <cellStyle name="Hyperlink" xfId="94"/>
    <cellStyle name="好" xfId="95"/>
    <cellStyle name="好 2" xfId="96"/>
    <cellStyle name="好 3" xfId="97"/>
    <cellStyle name="好_已核对 少数民族对比_提取结果_A" xfId="98"/>
    <cellStyle name="汇总" xfId="99"/>
    <cellStyle name="汇总 2" xfId="100"/>
    <cellStyle name="汇总 3" xfId="101"/>
    <cellStyle name="Currency" xfId="102"/>
    <cellStyle name="Currency [0]" xfId="103"/>
    <cellStyle name="计算" xfId="104"/>
    <cellStyle name="计算 2" xfId="105"/>
    <cellStyle name="计算 3" xfId="106"/>
    <cellStyle name="检查单元格" xfId="107"/>
    <cellStyle name="检查单元格 2" xfId="108"/>
    <cellStyle name="检查单元格 3" xfId="109"/>
    <cellStyle name="解释性文本" xfId="110"/>
    <cellStyle name="解释性文本 2" xfId="111"/>
    <cellStyle name="解释性文本 3" xfId="112"/>
    <cellStyle name="警告文本" xfId="113"/>
    <cellStyle name="警告文本 2" xfId="114"/>
    <cellStyle name="警告文本 3" xfId="115"/>
    <cellStyle name="链接单元格" xfId="116"/>
    <cellStyle name="链接单元格 2" xfId="117"/>
    <cellStyle name="链接单元格 3" xfId="118"/>
    <cellStyle name="Comma" xfId="119"/>
    <cellStyle name="Comma [0]" xfId="120"/>
    <cellStyle name="强调文字颜色 1" xfId="121"/>
    <cellStyle name="强调文字颜色 1 2" xfId="122"/>
    <cellStyle name="强调文字颜色 1 3" xfId="123"/>
    <cellStyle name="强调文字颜色 2" xfId="124"/>
    <cellStyle name="强调文字颜色 2 2" xfId="125"/>
    <cellStyle name="强调文字颜色 2 3" xfId="126"/>
    <cellStyle name="强调文字颜色 3" xfId="127"/>
    <cellStyle name="强调文字颜色 3 2" xfId="128"/>
    <cellStyle name="强调文字颜色 3 3" xfId="129"/>
    <cellStyle name="强调文字颜色 4" xfId="130"/>
    <cellStyle name="强调文字颜色 4 2" xfId="131"/>
    <cellStyle name="强调文字颜色 4 3" xfId="132"/>
    <cellStyle name="强调文字颜色 5" xfId="133"/>
    <cellStyle name="强调文字颜色 5 2" xfId="134"/>
    <cellStyle name="强调文字颜色 5 3" xfId="135"/>
    <cellStyle name="强调文字颜色 6" xfId="136"/>
    <cellStyle name="强调文字颜色 6 2" xfId="137"/>
    <cellStyle name="强调文字颜色 6 3" xfId="138"/>
    <cellStyle name="适中" xfId="139"/>
    <cellStyle name="适中 2" xfId="140"/>
    <cellStyle name="适中 3" xfId="141"/>
    <cellStyle name="输出" xfId="142"/>
    <cellStyle name="输出 2" xfId="143"/>
    <cellStyle name="输出 3" xfId="144"/>
    <cellStyle name="输入" xfId="145"/>
    <cellStyle name="输入 2" xfId="146"/>
    <cellStyle name="输入 3" xfId="147"/>
    <cellStyle name="Followed Hyperlink" xfId="148"/>
    <cellStyle name="注释" xfId="149"/>
    <cellStyle name="注释 2" xfId="150"/>
    <cellStyle name="注释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5.00390625" style="0" customWidth="1"/>
    <col min="2" max="2" width="12.7109375" style="0" customWidth="1"/>
    <col min="4" max="4" width="5.421875" style="0" customWidth="1"/>
    <col min="5" max="5" width="24.8515625" style="0" customWidth="1"/>
    <col min="6" max="6" width="16.140625" style="0" bestFit="1" customWidth="1"/>
    <col min="7" max="7" width="4.7109375" style="0" customWidth="1"/>
    <col min="8" max="8" width="10.421875" style="0" customWidth="1"/>
    <col min="11" max="11" width="8.8515625" style="0" customWidth="1"/>
    <col min="13" max="13" width="7.7109375" style="0" customWidth="1"/>
    <col min="14" max="14" width="6.7109375" style="0" customWidth="1"/>
    <col min="15" max="15" width="8.28125" style="10" customWidth="1"/>
  </cols>
  <sheetData>
    <row r="1" spans="1:15" ht="56.25" customHeight="1">
      <c r="A1" s="19" t="s">
        <v>162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54">
      <c r="A2" s="1" t="s">
        <v>0</v>
      </c>
      <c r="B2" s="1" t="s">
        <v>67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84</v>
      </c>
      <c r="I2" s="3" t="s">
        <v>68</v>
      </c>
      <c r="J2" s="3" t="s">
        <v>82</v>
      </c>
      <c r="K2" s="4" t="s">
        <v>6</v>
      </c>
      <c r="L2" s="3" t="s">
        <v>83</v>
      </c>
      <c r="M2" s="7" t="s">
        <v>7</v>
      </c>
      <c r="N2" s="5" t="s">
        <v>8</v>
      </c>
      <c r="O2" s="13" t="s">
        <v>81</v>
      </c>
    </row>
    <row r="3" spans="1:15" ht="13.5">
      <c r="A3" s="12" t="s">
        <v>79</v>
      </c>
      <c r="B3" s="8">
        <v>2017090604</v>
      </c>
      <c r="C3" s="15" t="s">
        <v>88</v>
      </c>
      <c r="D3" s="16" t="s">
        <v>161</v>
      </c>
      <c r="E3" s="15" t="s">
        <v>155</v>
      </c>
      <c r="F3" s="15" t="s">
        <v>156</v>
      </c>
      <c r="G3" s="2">
        <v>7</v>
      </c>
      <c r="H3" s="17">
        <v>112.1</v>
      </c>
      <c r="I3" s="3">
        <f aca="true" t="shared" si="0" ref="I3:I34">H3/1.5</f>
        <v>74.73333333333333</v>
      </c>
      <c r="J3" s="3">
        <f aca="true" t="shared" si="1" ref="J3:J34">I3*0.6</f>
        <v>44.839999999999996</v>
      </c>
      <c r="K3" s="11">
        <v>85.2</v>
      </c>
      <c r="L3" s="7">
        <f aca="true" t="shared" si="2" ref="L3:L34">K3*0.4</f>
        <v>34.080000000000005</v>
      </c>
      <c r="M3" s="7">
        <f aca="true" t="shared" si="3" ref="M3:M34">J3+L3</f>
        <v>78.92</v>
      </c>
      <c r="N3" s="6">
        <v>1</v>
      </c>
      <c r="O3" s="18" t="s">
        <v>163</v>
      </c>
    </row>
    <row r="4" spans="1:15" ht="13.5">
      <c r="A4" s="12" t="s">
        <v>80</v>
      </c>
      <c r="B4" s="8">
        <v>2017090601</v>
      </c>
      <c r="C4" s="15" t="s">
        <v>85</v>
      </c>
      <c r="D4" s="16" t="s">
        <v>160</v>
      </c>
      <c r="E4" s="15" t="s">
        <v>155</v>
      </c>
      <c r="F4" s="15" t="s">
        <v>156</v>
      </c>
      <c r="G4" s="2">
        <v>7</v>
      </c>
      <c r="H4" s="17">
        <v>114</v>
      </c>
      <c r="I4" s="3">
        <f t="shared" si="0"/>
        <v>76</v>
      </c>
      <c r="J4" s="3">
        <f t="shared" si="1"/>
        <v>45.6</v>
      </c>
      <c r="K4" s="4">
        <v>81</v>
      </c>
      <c r="L4" s="7">
        <f t="shared" si="2"/>
        <v>32.4</v>
      </c>
      <c r="M4" s="7">
        <f t="shared" si="3"/>
        <v>78</v>
      </c>
      <c r="N4" s="6">
        <v>2</v>
      </c>
      <c r="O4" s="18" t="s">
        <v>163</v>
      </c>
    </row>
    <row r="5" spans="1:15" ht="13.5">
      <c r="A5" s="12" t="s">
        <v>9</v>
      </c>
      <c r="B5" s="8">
        <v>2017090605</v>
      </c>
      <c r="C5" s="15" t="s">
        <v>89</v>
      </c>
      <c r="D5" s="16" t="s">
        <v>160</v>
      </c>
      <c r="E5" s="15" t="s">
        <v>155</v>
      </c>
      <c r="F5" s="15" t="s">
        <v>156</v>
      </c>
      <c r="G5" s="2">
        <v>7</v>
      </c>
      <c r="H5" s="17">
        <v>110.7</v>
      </c>
      <c r="I5" s="3">
        <f t="shared" si="0"/>
        <v>73.8</v>
      </c>
      <c r="J5" s="3">
        <f t="shared" si="1"/>
        <v>44.279999999999994</v>
      </c>
      <c r="K5" s="11">
        <v>83.4</v>
      </c>
      <c r="L5" s="7">
        <f t="shared" si="2"/>
        <v>33.36000000000001</v>
      </c>
      <c r="M5" s="7">
        <f t="shared" si="3"/>
        <v>77.64</v>
      </c>
      <c r="N5" s="6">
        <v>3</v>
      </c>
      <c r="O5" s="18" t="s">
        <v>163</v>
      </c>
    </row>
    <row r="6" spans="1:15" ht="13.5">
      <c r="A6" s="12" t="s">
        <v>10</v>
      </c>
      <c r="B6" s="8">
        <v>2017090607</v>
      </c>
      <c r="C6" s="15" t="s">
        <v>91</v>
      </c>
      <c r="D6" s="16" t="s">
        <v>161</v>
      </c>
      <c r="E6" s="15" t="s">
        <v>155</v>
      </c>
      <c r="F6" s="15" t="s">
        <v>156</v>
      </c>
      <c r="G6" s="2">
        <v>7</v>
      </c>
      <c r="H6" s="17">
        <v>110.7</v>
      </c>
      <c r="I6" s="3">
        <f t="shared" si="0"/>
        <v>73.8</v>
      </c>
      <c r="J6" s="3">
        <f t="shared" si="1"/>
        <v>44.279999999999994</v>
      </c>
      <c r="K6" s="11">
        <v>80.8</v>
      </c>
      <c r="L6" s="7">
        <f t="shared" si="2"/>
        <v>32.32</v>
      </c>
      <c r="M6" s="7">
        <f t="shared" si="3"/>
        <v>76.6</v>
      </c>
      <c r="N6" s="6">
        <v>4</v>
      </c>
      <c r="O6" s="18" t="s">
        <v>163</v>
      </c>
    </row>
    <row r="7" spans="1:15" ht="13.5">
      <c r="A7" s="12" t="s">
        <v>11</v>
      </c>
      <c r="B7" s="8">
        <v>2017090618</v>
      </c>
      <c r="C7" s="15" t="s">
        <v>102</v>
      </c>
      <c r="D7" s="16" t="s">
        <v>160</v>
      </c>
      <c r="E7" s="15" t="s">
        <v>155</v>
      </c>
      <c r="F7" s="15" t="s">
        <v>156</v>
      </c>
      <c r="G7" s="2">
        <v>7</v>
      </c>
      <c r="H7" s="17">
        <v>107.8</v>
      </c>
      <c r="I7" s="3">
        <f t="shared" si="0"/>
        <v>71.86666666666666</v>
      </c>
      <c r="J7" s="3">
        <f t="shared" si="1"/>
        <v>43.12</v>
      </c>
      <c r="K7" s="11">
        <v>82.8</v>
      </c>
      <c r="L7" s="7">
        <f t="shared" si="2"/>
        <v>33.12</v>
      </c>
      <c r="M7" s="7">
        <f t="shared" si="3"/>
        <v>76.24</v>
      </c>
      <c r="N7" s="6">
        <v>5</v>
      </c>
      <c r="O7" s="18" t="s">
        <v>163</v>
      </c>
    </row>
    <row r="8" spans="1:15" ht="13.5">
      <c r="A8" s="12" t="s">
        <v>12</v>
      </c>
      <c r="B8" s="8">
        <v>2017090609</v>
      </c>
      <c r="C8" s="15" t="s">
        <v>93</v>
      </c>
      <c r="D8" s="16" t="s">
        <v>161</v>
      </c>
      <c r="E8" s="15" t="s">
        <v>155</v>
      </c>
      <c r="F8" s="15" t="s">
        <v>156</v>
      </c>
      <c r="G8" s="2">
        <v>7</v>
      </c>
      <c r="H8" s="17">
        <v>110.1</v>
      </c>
      <c r="I8" s="3">
        <f t="shared" si="0"/>
        <v>73.39999999999999</v>
      </c>
      <c r="J8" s="3">
        <f t="shared" si="1"/>
        <v>44.03999999999999</v>
      </c>
      <c r="K8" s="11">
        <v>80.2</v>
      </c>
      <c r="L8" s="7">
        <f t="shared" si="2"/>
        <v>32.080000000000005</v>
      </c>
      <c r="M8" s="7">
        <f t="shared" si="3"/>
        <v>76.12</v>
      </c>
      <c r="N8" s="6">
        <v>6</v>
      </c>
      <c r="O8" s="18" t="s">
        <v>163</v>
      </c>
    </row>
    <row r="9" spans="1:15" ht="13.5">
      <c r="A9" s="12" t="s">
        <v>13</v>
      </c>
      <c r="B9" s="8">
        <v>2017090619</v>
      </c>
      <c r="C9" s="15" t="s">
        <v>103</v>
      </c>
      <c r="D9" s="16" t="s">
        <v>160</v>
      </c>
      <c r="E9" s="15" t="s">
        <v>155</v>
      </c>
      <c r="F9" s="15" t="s">
        <v>156</v>
      </c>
      <c r="G9" s="2">
        <v>7</v>
      </c>
      <c r="H9" s="17">
        <v>107.1</v>
      </c>
      <c r="I9" s="3">
        <f t="shared" si="0"/>
        <v>71.39999999999999</v>
      </c>
      <c r="J9" s="3">
        <f t="shared" si="1"/>
        <v>42.839999999999996</v>
      </c>
      <c r="K9" s="11">
        <v>83</v>
      </c>
      <c r="L9" s="7">
        <f t="shared" si="2"/>
        <v>33.2</v>
      </c>
      <c r="M9" s="7">
        <f t="shared" si="3"/>
        <v>76.03999999999999</v>
      </c>
      <c r="N9" s="6">
        <v>7</v>
      </c>
      <c r="O9" s="18" t="s">
        <v>163</v>
      </c>
    </row>
    <row r="10" spans="1:15" ht="13.5">
      <c r="A10" s="12" t="s">
        <v>14</v>
      </c>
      <c r="B10" s="8">
        <v>2017090611</v>
      </c>
      <c r="C10" s="15" t="s">
        <v>95</v>
      </c>
      <c r="D10" s="16" t="s">
        <v>161</v>
      </c>
      <c r="E10" s="15" t="s">
        <v>155</v>
      </c>
      <c r="F10" s="15" t="s">
        <v>156</v>
      </c>
      <c r="G10" s="2">
        <v>7</v>
      </c>
      <c r="H10" s="17">
        <v>109.4</v>
      </c>
      <c r="I10" s="3">
        <f t="shared" si="0"/>
        <v>72.93333333333334</v>
      </c>
      <c r="J10" s="3">
        <f t="shared" si="1"/>
        <v>43.76</v>
      </c>
      <c r="K10" s="11">
        <v>80</v>
      </c>
      <c r="L10" s="7">
        <f t="shared" si="2"/>
        <v>32</v>
      </c>
      <c r="M10" s="7">
        <f t="shared" si="3"/>
        <v>75.75999999999999</v>
      </c>
      <c r="N10" s="6">
        <v>8</v>
      </c>
      <c r="O10" s="9"/>
    </row>
    <row r="11" spans="1:15" ht="13.5">
      <c r="A11" s="12" t="s">
        <v>15</v>
      </c>
      <c r="B11" s="8">
        <v>2017090602</v>
      </c>
      <c r="C11" s="15" t="s">
        <v>86</v>
      </c>
      <c r="D11" s="16" t="s">
        <v>160</v>
      </c>
      <c r="E11" s="15" t="s">
        <v>155</v>
      </c>
      <c r="F11" s="15" t="s">
        <v>156</v>
      </c>
      <c r="G11" s="2">
        <v>7</v>
      </c>
      <c r="H11" s="17">
        <v>112.9</v>
      </c>
      <c r="I11" s="3">
        <f t="shared" si="0"/>
        <v>75.26666666666667</v>
      </c>
      <c r="J11" s="3">
        <f t="shared" si="1"/>
        <v>45.16</v>
      </c>
      <c r="K11" s="4">
        <v>76.2</v>
      </c>
      <c r="L11" s="7">
        <f t="shared" si="2"/>
        <v>30.480000000000004</v>
      </c>
      <c r="M11" s="7">
        <f t="shared" si="3"/>
        <v>75.64</v>
      </c>
      <c r="N11" s="6">
        <v>9</v>
      </c>
      <c r="O11" s="9"/>
    </row>
    <row r="12" spans="1:15" ht="13.5">
      <c r="A12" s="12" t="s">
        <v>16</v>
      </c>
      <c r="B12" s="8">
        <v>2017090620</v>
      </c>
      <c r="C12" s="15" t="s">
        <v>104</v>
      </c>
      <c r="D12" s="16" t="s">
        <v>161</v>
      </c>
      <c r="E12" s="15" t="s">
        <v>155</v>
      </c>
      <c r="F12" s="15" t="s">
        <v>156</v>
      </c>
      <c r="G12" s="2">
        <v>7</v>
      </c>
      <c r="H12" s="17">
        <v>106.8</v>
      </c>
      <c r="I12" s="3">
        <f t="shared" si="0"/>
        <v>71.2</v>
      </c>
      <c r="J12" s="3">
        <f t="shared" si="1"/>
        <v>42.72</v>
      </c>
      <c r="K12" s="11">
        <v>82.2</v>
      </c>
      <c r="L12" s="7">
        <f t="shared" si="2"/>
        <v>32.88</v>
      </c>
      <c r="M12" s="7">
        <f t="shared" si="3"/>
        <v>75.6</v>
      </c>
      <c r="N12" s="6">
        <v>10</v>
      </c>
      <c r="O12" s="9"/>
    </row>
    <row r="13" spans="1:15" ht="13.5">
      <c r="A13" s="12" t="s">
        <v>20</v>
      </c>
      <c r="B13" s="8">
        <v>2017090615</v>
      </c>
      <c r="C13" s="15" t="s">
        <v>99</v>
      </c>
      <c r="D13" s="16" t="s">
        <v>160</v>
      </c>
      <c r="E13" s="15" t="s">
        <v>155</v>
      </c>
      <c r="F13" s="15" t="s">
        <v>156</v>
      </c>
      <c r="G13" s="2">
        <v>7</v>
      </c>
      <c r="H13" s="17">
        <v>108.6</v>
      </c>
      <c r="I13" s="3">
        <f t="shared" si="0"/>
        <v>72.39999999999999</v>
      </c>
      <c r="J13" s="3">
        <f t="shared" si="1"/>
        <v>43.43999999999999</v>
      </c>
      <c r="K13" s="11">
        <v>80</v>
      </c>
      <c r="L13" s="7">
        <f t="shared" si="2"/>
        <v>32</v>
      </c>
      <c r="M13" s="7">
        <f t="shared" si="3"/>
        <v>75.44</v>
      </c>
      <c r="N13" s="6">
        <v>11</v>
      </c>
      <c r="O13" s="9"/>
    </row>
    <row r="14" spans="1:15" ht="13.5">
      <c r="A14" s="12" t="s">
        <v>18</v>
      </c>
      <c r="B14" s="8">
        <v>2017090603</v>
      </c>
      <c r="C14" s="15" t="s">
        <v>87</v>
      </c>
      <c r="D14" s="16" t="s">
        <v>160</v>
      </c>
      <c r="E14" s="15" t="s">
        <v>155</v>
      </c>
      <c r="F14" s="15" t="s">
        <v>156</v>
      </c>
      <c r="G14" s="2">
        <v>7</v>
      </c>
      <c r="H14" s="17">
        <v>112.7</v>
      </c>
      <c r="I14" s="3">
        <f t="shared" si="0"/>
        <v>75.13333333333334</v>
      </c>
      <c r="J14" s="3">
        <f t="shared" si="1"/>
        <v>45.080000000000005</v>
      </c>
      <c r="K14" s="11">
        <v>75</v>
      </c>
      <c r="L14" s="7">
        <f t="shared" si="2"/>
        <v>30</v>
      </c>
      <c r="M14" s="7">
        <f t="shared" si="3"/>
        <v>75.08000000000001</v>
      </c>
      <c r="N14" s="6">
        <v>12</v>
      </c>
      <c r="O14" s="9"/>
    </row>
    <row r="15" spans="1:15" ht="13.5">
      <c r="A15" s="12" t="s">
        <v>17</v>
      </c>
      <c r="B15" s="8">
        <v>2017090612</v>
      </c>
      <c r="C15" s="15" t="s">
        <v>96</v>
      </c>
      <c r="D15" s="16" t="s">
        <v>160</v>
      </c>
      <c r="E15" s="15" t="s">
        <v>155</v>
      </c>
      <c r="F15" s="15" t="s">
        <v>156</v>
      </c>
      <c r="G15" s="2">
        <v>7</v>
      </c>
      <c r="H15" s="17">
        <v>109.2</v>
      </c>
      <c r="I15" s="3">
        <f t="shared" si="0"/>
        <v>72.8</v>
      </c>
      <c r="J15" s="3">
        <f t="shared" si="1"/>
        <v>43.68</v>
      </c>
      <c r="K15" s="11">
        <v>78.2</v>
      </c>
      <c r="L15" s="7">
        <f t="shared" si="2"/>
        <v>31.28</v>
      </c>
      <c r="M15" s="7">
        <f t="shared" si="3"/>
        <v>74.96000000000001</v>
      </c>
      <c r="N15" s="6">
        <v>13</v>
      </c>
      <c r="O15" s="9"/>
    </row>
    <row r="16" spans="1:15" ht="13.5">
      <c r="A16" s="12" t="s">
        <v>21</v>
      </c>
      <c r="B16" s="8">
        <v>2017090606</v>
      </c>
      <c r="C16" s="15" t="s">
        <v>90</v>
      </c>
      <c r="D16" s="16" t="s">
        <v>160</v>
      </c>
      <c r="E16" s="15" t="s">
        <v>155</v>
      </c>
      <c r="F16" s="15" t="s">
        <v>156</v>
      </c>
      <c r="G16" s="2">
        <v>7</v>
      </c>
      <c r="H16" s="17">
        <v>110.7</v>
      </c>
      <c r="I16" s="3">
        <f t="shared" si="0"/>
        <v>73.8</v>
      </c>
      <c r="J16" s="3">
        <f t="shared" si="1"/>
        <v>44.279999999999994</v>
      </c>
      <c r="K16" s="11">
        <v>76.6</v>
      </c>
      <c r="L16" s="7">
        <f t="shared" si="2"/>
        <v>30.64</v>
      </c>
      <c r="M16" s="7">
        <f t="shared" si="3"/>
        <v>74.91999999999999</v>
      </c>
      <c r="N16" s="6">
        <v>14</v>
      </c>
      <c r="O16" s="9"/>
    </row>
    <row r="17" spans="1:15" ht="13.5">
      <c r="A17" s="12" t="s">
        <v>19</v>
      </c>
      <c r="B17" s="8">
        <v>2017090614</v>
      </c>
      <c r="C17" s="15" t="s">
        <v>98</v>
      </c>
      <c r="D17" s="16" t="s">
        <v>161</v>
      </c>
      <c r="E17" s="15" t="s">
        <v>155</v>
      </c>
      <c r="F17" s="15" t="s">
        <v>156</v>
      </c>
      <c r="G17" s="2">
        <v>7</v>
      </c>
      <c r="H17" s="17">
        <v>108.7</v>
      </c>
      <c r="I17" s="3">
        <f t="shared" si="0"/>
        <v>72.46666666666667</v>
      </c>
      <c r="J17" s="3">
        <f t="shared" si="1"/>
        <v>43.48</v>
      </c>
      <c r="K17" s="11">
        <v>78.6</v>
      </c>
      <c r="L17" s="7">
        <f t="shared" si="2"/>
        <v>31.439999999999998</v>
      </c>
      <c r="M17" s="7">
        <f t="shared" si="3"/>
        <v>74.91999999999999</v>
      </c>
      <c r="N17" s="6">
        <v>14</v>
      </c>
      <c r="O17" s="9"/>
    </row>
    <row r="18" spans="1:15" ht="13.5">
      <c r="A18" s="12" t="s">
        <v>22</v>
      </c>
      <c r="B18" s="8">
        <v>2017090610</v>
      </c>
      <c r="C18" s="15" t="s">
        <v>94</v>
      </c>
      <c r="D18" s="16" t="s">
        <v>161</v>
      </c>
      <c r="E18" s="15" t="s">
        <v>155</v>
      </c>
      <c r="F18" s="15" t="s">
        <v>156</v>
      </c>
      <c r="G18" s="2">
        <v>7</v>
      </c>
      <c r="H18" s="17">
        <v>109.7</v>
      </c>
      <c r="I18" s="3">
        <f t="shared" si="0"/>
        <v>73.13333333333334</v>
      </c>
      <c r="J18" s="3">
        <f t="shared" si="1"/>
        <v>43.88</v>
      </c>
      <c r="K18" s="11">
        <v>77.2</v>
      </c>
      <c r="L18" s="7">
        <f t="shared" si="2"/>
        <v>30.880000000000003</v>
      </c>
      <c r="M18" s="7">
        <f t="shared" si="3"/>
        <v>74.76</v>
      </c>
      <c r="N18" s="6">
        <v>16</v>
      </c>
      <c r="O18" s="9"/>
    </row>
    <row r="19" spans="1:15" ht="13.5">
      <c r="A19" s="12" t="s">
        <v>26</v>
      </c>
      <c r="B19" s="8">
        <v>2017090608</v>
      </c>
      <c r="C19" s="15" t="s">
        <v>92</v>
      </c>
      <c r="D19" s="16" t="s">
        <v>160</v>
      </c>
      <c r="E19" s="15" t="s">
        <v>155</v>
      </c>
      <c r="F19" s="15" t="s">
        <v>156</v>
      </c>
      <c r="G19" s="2">
        <v>7</v>
      </c>
      <c r="H19" s="17">
        <v>110.2</v>
      </c>
      <c r="I19" s="3">
        <f t="shared" si="0"/>
        <v>73.46666666666667</v>
      </c>
      <c r="J19" s="3">
        <f t="shared" si="1"/>
        <v>44.08</v>
      </c>
      <c r="K19" s="11">
        <v>76.2</v>
      </c>
      <c r="L19" s="7">
        <f t="shared" si="2"/>
        <v>30.480000000000004</v>
      </c>
      <c r="M19" s="7">
        <f t="shared" si="3"/>
        <v>74.56</v>
      </c>
      <c r="N19" s="6">
        <v>17</v>
      </c>
      <c r="O19" s="9"/>
    </row>
    <row r="20" spans="1:15" ht="13.5">
      <c r="A20" s="12" t="s">
        <v>24</v>
      </c>
      <c r="B20" s="8">
        <v>2017090616</v>
      </c>
      <c r="C20" s="15" t="s">
        <v>100</v>
      </c>
      <c r="D20" s="16" t="s">
        <v>161</v>
      </c>
      <c r="E20" s="15" t="s">
        <v>155</v>
      </c>
      <c r="F20" s="15" t="s">
        <v>156</v>
      </c>
      <c r="G20" s="2">
        <v>7</v>
      </c>
      <c r="H20" s="17">
        <v>108.3</v>
      </c>
      <c r="I20" s="3">
        <f t="shared" si="0"/>
        <v>72.2</v>
      </c>
      <c r="J20" s="3">
        <f t="shared" si="1"/>
        <v>43.32</v>
      </c>
      <c r="K20" s="11">
        <v>78</v>
      </c>
      <c r="L20" s="7">
        <f t="shared" si="2"/>
        <v>31.200000000000003</v>
      </c>
      <c r="M20" s="7">
        <f t="shared" si="3"/>
        <v>74.52000000000001</v>
      </c>
      <c r="N20" s="6">
        <v>18</v>
      </c>
      <c r="O20" s="9"/>
    </row>
    <row r="21" spans="1:15" ht="13.5">
      <c r="A21" s="12" t="s">
        <v>25</v>
      </c>
      <c r="B21" s="8">
        <v>2017090621</v>
      </c>
      <c r="C21" s="15" t="s">
        <v>105</v>
      </c>
      <c r="D21" s="16" t="s">
        <v>161</v>
      </c>
      <c r="E21" s="15" t="s">
        <v>155</v>
      </c>
      <c r="F21" s="15" t="s">
        <v>156</v>
      </c>
      <c r="G21" s="2">
        <v>7</v>
      </c>
      <c r="H21" s="17">
        <v>106.5</v>
      </c>
      <c r="I21" s="3">
        <f t="shared" si="0"/>
        <v>71</v>
      </c>
      <c r="J21" s="3">
        <f t="shared" si="1"/>
        <v>42.6</v>
      </c>
      <c r="K21" s="11">
        <v>79.6</v>
      </c>
      <c r="L21" s="7">
        <f t="shared" si="2"/>
        <v>31.84</v>
      </c>
      <c r="M21" s="7">
        <f t="shared" si="3"/>
        <v>74.44</v>
      </c>
      <c r="N21" s="6">
        <v>19</v>
      </c>
      <c r="O21" s="9"/>
    </row>
    <row r="22" spans="1:15" ht="13.5">
      <c r="A22" s="12" t="s">
        <v>27</v>
      </c>
      <c r="B22" s="8">
        <v>2017090613</v>
      </c>
      <c r="C22" s="15" t="s">
        <v>97</v>
      </c>
      <c r="D22" s="16" t="s">
        <v>161</v>
      </c>
      <c r="E22" s="15" t="s">
        <v>155</v>
      </c>
      <c r="F22" s="15" t="s">
        <v>156</v>
      </c>
      <c r="G22" s="2">
        <v>7</v>
      </c>
      <c r="H22" s="17">
        <v>108.9</v>
      </c>
      <c r="I22" s="3">
        <f t="shared" si="0"/>
        <v>72.60000000000001</v>
      </c>
      <c r="J22" s="3">
        <f t="shared" si="1"/>
        <v>43.56</v>
      </c>
      <c r="K22" s="11">
        <v>76</v>
      </c>
      <c r="L22" s="7">
        <f t="shared" si="2"/>
        <v>30.400000000000002</v>
      </c>
      <c r="M22" s="7">
        <f t="shared" si="3"/>
        <v>73.96000000000001</v>
      </c>
      <c r="N22" s="6">
        <v>20</v>
      </c>
      <c r="O22" s="14"/>
    </row>
    <row r="23" spans="1:15" ht="13.5">
      <c r="A23" s="12" t="s">
        <v>23</v>
      </c>
      <c r="B23" s="8">
        <v>2017090617</v>
      </c>
      <c r="C23" s="15" t="s">
        <v>101</v>
      </c>
      <c r="D23" s="16" t="s">
        <v>160</v>
      </c>
      <c r="E23" s="15" t="s">
        <v>155</v>
      </c>
      <c r="F23" s="15" t="s">
        <v>156</v>
      </c>
      <c r="G23" s="2">
        <v>7</v>
      </c>
      <c r="H23" s="17">
        <v>107.9</v>
      </c>
      <c r="I23" s="3">
        <f t="shared" si="0"/>
        <v>71.93333333333334</v>
      </c>
      <c r="J23" s="3">
        <f t="shared" si="1"/>
        <v>43.160000000000004</v>
      </c>
      <c r="K23" s="11">
        <v>73.4</v>
      </c>
      <c r="L23" s="7">
        <f t="shared" si="2"/>
        <v>29.360000000000003</v>
      </c>
      <c r="M23" s="7">
        <f t="shared" si="3"/>
        <v>72.52000000000001</v>
      </c>
      <c r="N23" s="6">
        <v>21</v>
      </c>
      <c r="O23" s="9"/>
    </row>
    <row r="24" spans="1:15" ht="13.5">
      <c r="A24" s="12" t="s">
        <v>28</v>
      </c>
      <c r="B24" s="8">
        <v>2017090622</v>
      </c>
      <c r="C24" s="15" t="s">
        <v>106</v>
      </c>
      <c r="D24" s="16" t="s">
        <v>161</v>
      </c>
      <c r="E24" s="15" t="s">
        <v>155</v>
      </c>
      <c r="F24" s="15" t="s">
        <v>157</v>
      </c>
      <c r="G24" s="2">
        <v>8</v>
      </c>
      <c r="H24" s="17">
        <v>106.3</v>
      </c>
      <c r="I24" s="3">
        <f t="shared" si="0"/>
        <v>70.86666666666666</v>
      </c>
      <c r="J24" s="3">
        <f t="shared" si="1"/>
        <v>42.519999999999996</v>
      </c>
      <c r="K24" s="11">
        <v>84.4</v>
      </c>
      <c r="L24" s="7">
        <f t="shared" si="2"/>
        <v>33.760000000000005</v>
      </c>
      <c r="M24" s="7">
        <f t="shared" si="3"/>
        <v>76.28</v>
      </c>
      <c r="N24" s="6">
        <v>1</v>
      </c>
      <c r="O24" s="18" t="s">
        <v>163</v>
      </c>
    </row>
    <row r="25" spans="1:15" ht="13.5">
      <c r="A25" s="12" t="s">
        <v>29</v>
      </c>
      <c r="B25" s="8">
        <v>2017090623</v>
      </c>
      <c r="C25" s="15" t="s">
        <v>107</v>
      </c>
      <c r="D25" s="16" t="s">
        <v>161</v>
      </c>
      <c r="E25" s="15" t="s">
        <v>155</v>
      </c>
      <c r="F25" s="15" t="s">
        <v>157</v>
      </c>
      <c r="G25" s="2">
        <v>8</v>
      </c>
      <c r="H25" s="17">
        <v>105.2</v>
      </c>
      <c r="I25" s="3">
        <f t="shared" si="0"/>
        <v>70.13333333333334</v>
      </c>
      <c r="J25" s="3">
        <f t="shared" si="1"/>
        <v>42.080000000000005</v>
      </c>
      <c r="K25" s="11">
        <v>80.6</v>
      </c>
      <c r="L25" s="7">
        <f t="shared" si="2"/>
        <v>32.24</v>
      </c>
      <c r="M25" s="7">
        <f t="shared" si="3"/>
        <v>74.32000000000001</v>
      </c>
      <c r="N25" s="6">
        <v>2</v>
      </c>
      <c r="O25" s="18" t="s">
        <v>163</v>
      </c>
    </row>
    <row r="26" spans="1:15" ht="13.5">
      <c r="A26" s="12" t="s">
        <v>30</v>
      </c>
      <c r="B26" s="8">
        <v>2017090629</v>
      </c>
      <c r="C26" s="15" t="s">
        <v>113</v>
      </c>
      <c r="D26" s="16" t="s">
        <v>161</v>
      </c>
      <c r="E26" s="15" t="s">
        <v>155</v>
      </c>
      <c r="F26" s="15" t="s">
        <v>157</v>
      </c>
      <c r="G26" s="2">
        <v>8</v>
      </c>
      <c r="H26" s="17">
        <v>98.9</v>
      </c>
      <c r="I26" s="3">
        <f t="shared" si="0"/>
        <v>65.93333333333334</v>
      </c>
      <c r="J26" s="3">
        <f t="shared" si="1"/>
        <v>39.56</v>
      </c>
      <c r="K26" s="11">
        <v>81.6</v>
      </c>
      <c r="L26" s="7">
        <f t="shared" si="2"/>
        <v>32.64</v>
      </c>
      <c r="M26" s="7">
        <f t="shared" si="3"/>
        <v>72.2</v>
      </c>
      <c r="N26" s="6">
        <v>3</v>
      </c>
      <c r="O26" s="18" t="s">
        <v>163</v>
      </c>
    </row>
    <row r="27" spans="1:15" ht="13.5">
      <c r="A27" s="12" t="s">
        <v>32</v>
      </c>
      <c r="B27" s="8">
        <v>2017090627</v>
      </c>
      <c r="C27" s="15" t="s">
        <v>111</v>
      </c>
      <c r="D27" s="16" t="s">
        <v>161</v>
      </c>
      <c r="E27" s="15" t="s">
        <v>155</v>
      </c>
      <c r="F27" s="15" t="s">
        <v>157</v>
      </c>
      <c r="G27" s="2">
        <v>8</v>
      </c>
      <c r="H27" s="17">
        <v>100.3</v>
      </c>
      <c r="I27" s="3">
        <f t="shared" si="0"/>
        <v>66.86666666666666</v>
      </c>
      <c r="J27" s="3">
        <f t="shared" si="1"/>
        <v>40.12</v>
      </c>
      <c r="K27" s="11">
        <v>80</v>
      </c>
      <c r="L27" s="7">
        <f t="shared" si="2"/>
        <v>32</v>
      </c>
      <c r="M27" s="7">
        <f t="shared" si="3"/>
        <v>72.12</v>
      </c>
      <c r="N27" s="6">
        <v>4</v>
      </c>
      <c r="O27" s="18" t="s">
        <v>163</v>
      </c>
    </row>
    <row r="28" spans="1:15" ht="13.5">
      <c r="A28" s="12" t="s">
        <v>31</v>
      </c>
      <c r="B28" s="8">
        <v>2017090625</v>
      </c>
      <c r="C28" s="15" t="s">
        <v>109</v>
      </c>
      <c r="D28" s="16" t="s">
        <v>161</v>
      </c>
      <c r="E28" s="15" t="s">
        <v>155</v>
      </c>
      <c r="F28" s="15" t="s">
        <v>157</v>
      </c>
      <c r="G28" s="2">
        <v>8</v>
      </c>
      <c r="H28" s="17">
        <v>101.7</v>
      </c>
      <c r="I28" s="3">
        <f t="shared" si="0"/>
        <v>67.8</v>
      </c>
      <c r="J28" s="3">
        <f t="shared" si="1"/>
        <v>40.68</v>
      </c>
      <c r="K28" s="11">
        <v>77.8</v>
      </c>
      <c r="L28" s="7">
        <f t="shared" si="2"/>
        <v>31.12</v>
      </c>
      <c r="M28" s="7">
        <f t="shared" si="3"/>
        <v>71.8</v>
      </c>
      <c r="N28" s="6">
        <v>5</v>
      </c>
      <c r="O28" s="18" t="s">
        <v>163</v>
      </c>
    </row>
    <row r="29" spans="1:15" ht="13.5">
      <c r="A29" s="12" t="s">
        <v>33</v>
      </c>
      <c r="B29" s="8">
        <v>2017090626</v>
      </c>
      <c r="C29" s="15" t="s">
        <v>110</v>
      </c>
      <c r="D29" s="16" t="s">
        <v>161</v>
      </c>
      <c r="E29" s="15" t="s">
        <v>155</v>
      </c>
      <c r="F29" s="15" t="s">
        <v>157</v>
      </c>
      <c r="G29" s="2">
        <v>8</v>
      </c>
      <c r="H29" s="17">
        <v>101.4</v>
      </c>
      <c r="I29" s="3">
        <f t="shared" si="0"/>
        <v>67.60000000000001</v>
      </c>
      <c r="J29" s="3">
        <f t="shared" si="1"/>
        <v>40.56</v>
      </c>
      <c r="K29" s="11">
        <v>77</v>
      </c>
      <c r="L29" s="7">
        <f t="shared" si="2"/>
        <v>30.8</v>
      </c>
      <c r="M29" s="7">
        <f t="shared" si="3"/>
        <v>71.36</v>
      </c>
      <c r="N29" s="6">
        <v>6</v>
      </c>
      <c r="O29" s="18" t="s">
        <v>163</v>
      </c>
    </row>
    <row r="30" spans="1:15" ht="13.5">
      <c r="A30" s="12" t="s">
        <v>35</v>
      </c>
      <c r="B30" s="8">
        <v>2017090634</v>
      </c>
      <c r="C30" s="15" t="s">
        <v>118</v>
      </c>
      <c r="D30" s="16" t="s">
        <v>161</v>
      </c>
      <c r="E30" s="15" t="s">
        <v>155</v>
      </c>
      <c r="F30" s="15" t="s">
        <v>157</v>
      </c>
      <c r="G30" s="2">
        <v>8</v>
      </c>
      <c r="H30" s="17">
        <v>97.9</v>
      </c>
      <c r="I30" s="3">
        <f t="shared" si="0"/>
        <v>65.26666666666667</v>
      </c>
      <c r="J30" s="3">
        <f t="shared" si="1"/>
        <v>39.16</v>
      </c>
      <c r="K30" s="11">
        <v>80</v>
      </c>
      <c r="L30" s="7">
        <f t="shared" si="2"/>
        <v>32</v>
      </c>
      <c r="M30" s="7">
        <f t="shared" si="3"/>
        <v>71.16</v>
      </c>
      <c r="N30" s="6">
        <v>7</v>
      </c>
      <c r="O30" s="18" t="s">
        <v>163</v>
      </c>
    </row>
    <row r="31" spans="1:15" ht="13.5">
      <c r="A31" s="12" t="s">
        <v>34</v>
      </c>
      <c r="B31" s="8">
        <v>2017090630</v>
      </c>
      <c r="C31" s="15" t="s">
        <v>114</v>
      </c>
      <c r="D31" s="16" t="s">
        <v>161</v>
      </c>
      <c r="E31" s="15" t="s">
        <v>155</v>
      </c>
      <c r="F31" s="15" t="s">
        <v>157</v>
      </c>
      <c r="G31" s="2">
        <v>8</v>
      </c>
      <c r="H31" s="17">
        <v>98.8</v>
      </c>
      <c r="I31" s="3">
        <f t="shared" si="0"/>
        <v>65.86666666666666</v>
      </c>
      <c r="J31" s="3">
        <f t="shared" si="1"/>
        <v>39.519999999999996</v>
      </c>
      <c r="K31" s="11">
        <v>78.6</v>
      </c>
      <c r="L31" s="7">
        <f t="shared" si="2"/>
        <v>31.439999999999998</v>
      </c>
      <c r="M31" s="7">
        <f t="shared" si="3"/>
        <v>70.96</v>
      </c>
      <c r="N31" s="6">
        <v>8</v>
      </c>
      <c r="O31" s="18" t="s">
        <v>163</v>
      </c>
    </row>
    <row r="32" spans="1:15" ht="13.5">
      <c r="A32" s="12" t="s">
        <v>36</v>
      </c>
      <c r="B32" s="8">
        <v>2017090632</v>
      </c>
      <c r="C32" s="15" t="s">
        <v>116</v>
      </c>
      <c r="D32" s="16" t="s">
        <v>161</v>
      </c>
      <c r="E32" s="15" t="s">
        <v>155</v>
      </c>
      <c r="F32" s="15" t="s">
        <v>157</v>
      </c>
      <c r="G32" s="2">
        <v>8</v>
      </c>
      <c r="H32" s="17">
        <v>98.5</v>
      </c>
      <c r="I32" s="3">
        <f t="shared" si="0"/>
        <v>65.66666666666667</v>
      </c>
      <c r="J32" s="3">
        <f t="shared" si="1"/>
        <v>39.4</v>
      </c>
      <c r="K32" s="11">
        <v>78.8</v>
      </c>
      <c r="L32" s="7">
        <f t="shared" si="2"/>
        <v>31.52</v>
      </c>
      <c r="M32" s="7">
        <f t="shared" si="3"/>
        <v>70.92</v>
      </c>
      <c r="N32" s="6">
        <v>9</v>
      </c>
      <c r="O32" s="9"/>
    </row>
    <row r="33" spans="1:15" ht="13.5">
      <c r="A33" s="12" t="s">
        <v>38</v>
      </c>
      <c r="B33" s="8">
        <v>2017090638</v>
      </c>
      <c r="C33" s="15" t="s">
        <v>122</v>
      </c>
      <c r="D33" s="16" t="s">
        <v>161</v>
      </c>
      <c r="E33" s="15" t="s">
        <v>155</v>
      </c>
      <c r="F33" s="15" t="s">
        <v>157</v>
      </c>
      <c r="G33" s="2">
        <v>8</v>
      </c>
      <c r="H33" s="17">
        <v>97.3</v>
      </c>
      <c r="I33" s="3">
        <f t="shared" si="0"/>
        <v>64.86666666666666</v>
      </c>
      <c r="J33" s="3">
        <f t="shared" si="1"/>
        <v>38.919999999999995</v>
      </c>
      <c r="K33" s="11">
        <v>79.4</v>
      </c>
      <c r="L33" s="7">
        <f t="shared" si="2"/>
        <v>31.760000000000005</v>
      </c>
      <c r="M33" s="7">
        <f t="shared" si="3"/>
        <v>70.68</v>
      </c>
      <c r="N33" s="6">
        <v>10</v>
      </c>
      <c r="O33" s="14"/>
    </row>
    <row r="34" spans="1:15" ht="13.5">
      <c r="A34" s="12" t="s">
        <v>37</v>
      </c>
      <c r="B34" s="8">
        <v>2017090636</v>
      </c>
      <c r="C34" s="15" t="s">
        <v>120</v>
      </c>
      <c r="D34" s="16" t="s">
        <v>161</v>
      </c>
      <c r="E34" s="15" t="s">
        <v>155</v>
      </c>
      <c r="F34" s="15" t="s">
        <v>157</v>
      </c>
      <c r="G34" s="2">
        <v>8</v>
      </c>
      <c r="H34" s="17">
        <v>97.5</v>
      </c>
      <c r="I34" s="3">
        <f t="shared" si="0"/>
        <v>65</v>
      </c>
      <c r="J34" s="3">
        <f t="shared" si="1"/>
        <v>39</v>
      </c>
      <c r="K34" s="11">
        <v>78.4</v>
      </c>
      <c r="L34" s="7">
        <f t="shared" si="2"/>
        <v>31.360000000000003</v>
      </c>
      <c r="M34" s="7">
        <f t="shared" si="3"/>
        <v>70.36</v>
      </c>
      <c r="N34" s="6">
        <v>11</v>
      </c>
      <c r="O34" s="9"/>
    </row>
    <row r="35" spans="1:15" ht="13.5">
      <c r="A35" s="12" t="s">
        <v>41</v>
      </c>
      <c r="B35" s="8">
        <v>2017090624</v>
      </c>
      <c r="C35" s="15" t="s">
        <v>108</v>
      </c>
      <c r="D35" s="16" t="s">
        <v>161</v>
      </c>
      <c r="E35" s="15" t="s">
        <v>155</v>
      </c>
      <c r="F35" s="15" t="s">
        <v>157</v>
      </c>
      <c r="G35" s="2">
        <v>8</v>
      </c>
      <c r="H35" s="17">
        <v>101.7</v>
      </c>
      <c r="I35" s="3">
        <f aca="true" t="shared" si="4" ref="I35:I66">H35/1.5</f>
        <v>67.8</v>
      </c>
      <c r="J35" s="3">
        <f aca="true" t="shared" si="5" ref="J35:J66">I35*0.6</f>
        <v>40.68</v>
      </c>
      <c r="K35" s="11">
        <v>73.6</v>
      </c>
      <c r="L35" s="7">
        <f aca="true" t="shared" si="6" ref="L35:L66">K35*0.4</f>
        <v>29.439999999999998</v>
      </c>
      <c r="M35" s="7">
        <f aca="true" t="shared" si="7" ref="M35:M66">J35+L35</f>
        <v>70.12</v>
      </c>
      <c r="N35" s="6">
        <v>12</v>
      </c>
      <c r="O35" s="9"/>
    </row>
    <row r="36" spans="1:15" ht="13.5">
      <c r="A36" s="12" t="s">
        <v>39</v>
      </c>
      <c r="B36" s="8">
        <v>2017090631</v>
      </c>
      <c r="C36" s="15" t="s">
        <v>115</v>
      </c>
      <c r="D36" s="16" t="s">
        <v>161</v>
      </c>
      <c r="E36" s="15" t="s">
        <v>155</v>
      </c>
      <c r="F36" s="15" t="s">
        <v>157</v>
      </c>
      <c r="G36" s="2">
        <v>8</v>
      </c>
      <c r="H36" s="17">
        <v>98.7</v>
      </c>
      <c r="I36" s="3">
        <f t="shared" si="4"/>
        <v>65.8</v>
      </c>
      <c r="J36" s="3">
        <f t="shared" si="5"/>
        <v>39.48</v>
      </c>
      <c r="K36" s="11">
        <v>76.6</v>
      </c>
      <c r="L36" s="7">
        <f t="shared" si="6"/>
        <v>30.64</v>
      </c>
      <c r="M36" s="7">
        <f t="shared" si="7"/>
        <v>70.12</v>
      </c>
      <c r="N36" s="6">
        <v>12</v>
      </c>
      <c r="O36" s="14"/>
    </row>
    <row r="37" spans="1:15" ht="13.5">
      <c r="A37" s="12" t="s">
        <v>40</v>
      </c>
      <c r="B37" s="8">
        <v>2017090635</v>
      </c>
      <c r="C37" s="15" t="s">
        <v>119</v>
      </c>
      <c r="D37" s="16" t="s">
        <v>161</v>
      </c>
      <c r="E37" s="15" t="s">
        <v>155</v>
      </c>
      <c r="F37" s="15" t="s">
        <v>157</v>
      </c>
      <c r="G37" s="2">
        <v>8</v>
      </c>
      <c r="H37" s="17">
        <v>97.7</v>
      </c>
      <c r="I37" s="3">
        <f t="shared" si="4"/>
        <v>65.13333333333334</v>
      </c>
      <c r="J37" s="3">
        <f t="shared" si="5"/>
        <v>39.080000000000005</v>
      </c>
      <c r="K37" s="11">
        <v>77.6</v>
      </c>
      <c r="L37" s="7">
        <f t="shared" si="6"/>
        <v>31.04</v>
      </c>
      <c r="M37" s="7">
        <f t="shared" si="7"/>
        <v>70.12</v>
      </c>
      <c r="N37" s="6">
        <v>12</v>
      </c>
      <c r="O37" s="9"/>
    </row>
    <row r="38" spans="1:15" ht="13.5">
      <c r="A38" s="12" t="s">
        <v>42</v>
      </c>
      <c r="B38" s="8">
        <v>2017090633</v>
      </c>
      <c r="C38" s="15" t="s">
        <v>117</v>
      </c>
      <c r="D38" s="16" t="s">
        <v>161</v>
      </c>
      <c r="E38" s="15" t="s">
        <v>155</v>
      </c>
      <c r="F38" s="15" t="s">
        <v>157</v>
      </c>
      <c r="G38" s="2">
        <v>8</v>
      </c>
      <c r="H38" s="17">
        <v>98.3</v>
      </c>
      <c r="I38" s="3">
        <f t="shared" si="4"/>
        <v>65.53333333333333</v>
      </c>
      <c r="J38" s="3">
        <f t="shared" si="5"/>
        <v>39.32</v>
      </c>
      <c r="K38" s="11">
        <v>76.8</v>
      </c>
      <c r="L38" s="7">
        <f t="shared" si="6"/>
        <v>30.72</v>
      </c>
      <c r="M38" s="7">
        <f t="shared" si="7"/>
        <v>70.03999999999999</v>
      </c>
      <c r="N38" s="6">
        <v>15</v>
      </c>
      <c r="O38" s="9"/>
    </row>
    <row r="39" spans="1:15" ht="13.5">
      <c r="A39" s="12" t="s">
        <v>43</v>
      </c>
      <c r="B39" s="8">
        <v>2017090628</v>
      </c>
      <c r="C39" s="15" t="s">
        <v>112</v>
      </c>
      <c r="D39" s="16" t="s">
        <v>161</v>
      </c>
      <c r="E39" s="15" t="s">
        <v>155</v>
      </c>
      <c r="F39" s="15" t="s">
        <v>157</v>
      </c>
      <c r="G39" s="2">
        <v>8</v>
      </c>
      <c r="H39" s="17">
        <v>99</v>
      </c>
      <c r="I39" s="3">
        <f t="shared" si="4"/>
        <v>66</v>
      </c>
      <c r="J39" s="3">
        <f t="shared" si="5"/>
        <v>39.6</v>
      </c>
      <c r="K39" s="11">
        <v>76</v>
      </c>
      <c r="L39" s="7">
        <f t="shared" si="6"/>
        <v>30.400000000000002</v>
      </c>
      <c r="M39" s="7">
        <f t="shared" si="7"/>
        <v>70</v>
      </c>
      <c r="N39" s="6">
        <v>16</v>
      </c>
      <c r="O39" s="14"/>
    </row>
    <row r="40" spans="1:15" ht="13.5">
      <c r="A40" s="12" t="s">
        <v>44</v>
      </c>
      <c r="B40" s="8">
        <v>2017090642</v>
      </c>
      <c r="C40" s="15" t="s">
        <v>126</v>
      </c>
      <c r="D40" s="16" t="s">
        <v>161</v>
      </c>
      <c r="E40" s="15" t="s">
        <v>155</v>
      </c>
      <c r="F40" s="15" t="s">
        <v>157</v>
      </c>
      <c r="G40" s="2">
        <v>8</v>
      </c>
      <c r="H40" s="17">
        <v>95.7</v>
      </c>
      <c r="I40" s="3">
        <f t="shared" si="4"/>
        <v>63.800000000000004</v>
      </c>
      <c r="J40" s="3">
        <f t="shared" si="5"/>
        <v>38.28</v>
      </c>
      <c r="K40" s="11">
        <v>79.2</v>
      </c>
      <c r="L40" s="7">
        <f t="shared" si="6"/>
        <v>31.680000000000003</v>
      </c>
      <c r="M40" s="7">
        <f t="shared" si="7"/>
        <v>69.96000000000001</v>
      </c>
      <c r="N40" s="6">
        <v>17</v>
      </c>
      <c r="O40" s="9"/>
    </row>
    <row r="41" spans="1:15" ht="13.5">
      <c r="A41" s="12" t="s">
        <v>46</v>
      </c>
      <c r="B41" s="8">
        <v>2017090643</v>
      </c>
      <c r="C41" s="15" t="s">
        <v>127</v>
      </c>
      <c r="D41" s="16" t="s">
        <v>161</v>
      </c>
      <c r="E41" s="15" t="s">
        <v>155</v>
      </c>
      <c r="F41" s="15" t="s">
        <v>157</v>
      </c>
      <c r="G41" s="2">
        <v>8</v>
      </c>
      <c r="H41" s="17">
        <v>95.4</v>
      </c>
      <c r="I41" s="3">
        <f t="shared" si="4"/>
        <v>63.6</v>
      </c>
      <c r="J41" s="3">
        <f t="shared" si="5"/>
        <v>38.16</v>
      </c>
      <c r="K41" s="11">
        <v>79</v>
      </c>
      <c r="L41" s="7">
        <f t="shared" si="6"/>
        <v>31.6</v>
      </c>
      <c r="M41" s="7">
        <f t="shared" si="7"/>
        <v>69.75999999999999</v>
      </c>
      <c r="N41" s="6">
        <v>18</v>
      </c>
      <c r="O41" s="9"/>
    </row>
    <row r="42" spans="1:15" ht="13.5">
      <c r="A42" s="12" t="s">
        <v>45</v>
      </c>
      <c r="B42" s="8">
        <v>2017090637</v>
      </c>
      <c r="C42" s="15" t="s">
        <v>121</v>
      </c>
      <c r="D42" s="16" t="s">
        <v>161</v>
      </c>
      <c r="E42" s="15" t="s">
        <v>155</v>
      </c>
      <c r="F42" s="15" t="s">
        <v>157</v>
      </c>
      <c r="G42" s="2">
        <v>8</v>
      </c>
      <c r="H42" s="17">
        <v>97.3</v>
      </c>
      <c r="I42" s="3">
        <f t="shared" si="4"/>
        <v>64.86666666666666</v>
      </c>
      <c r="J42" s="3">
        <f t="shared" si="5"/>
        <v>38.919999999999995</v>
      </c>
      <c r="K42" s="11">
        <v>77</v>
      </c>
      <c r="L42" s="7">
        <f t="shared" si="6"/>
        <v>30.8</v>
      </c>
      <c r="M42" s="7">
        <f t="shared" si="7"/>
        <v>69.72</v>
      </c>
      <c r="N42" s="6">
        <v>19</v>
      </c>
      <c r="O42" s="14"/>
    </row>
    <row r="43" spans="1:15" ht="13.5">
      <c r="A43" s="12" t="s">
        <v>47</v>
      </c>
      <c r="B43" s="8">
        <v>2017090639</v>
      </c>
      <c r="C43" s="15" t="s">
        <v>123</v>
      </c>
      <c r="D43" s="16" t="s">
        <v>161</v>
      </c>
      <c r="E43" s="15" t="s">
        <v>155</v>
      </c>
      <c r="F43" s="15" t="s">
        <v>157</v>
      </c>
      <c r="G43" s="2">
        <v>8</v>
      </c>
      <c r="H43" s="17">
        <v>97.2</v>
      </c>
      <c r="I43" s="3">
        <f t="shared" si="4"/>
        <v>64.8</v>
      </c>
      <c r="J43" s="3">
        <f t="shared" si="5"/>
        <v>38.879999999999995</v>
      </c>
      <c r="K43" s="11">
        <v>76.6</v>
      </c>
      <c r="L43" s="7">
        <f t="shared" si="6"/>
        <v>30.64</v>
      </c>
      <c r="M43" s="7">
        <f t="shared" si="7"/>
        <v>69.52</v>
      </c>
      <c r="N43" s="6">
        <v>20</v>
      </c>
      <c r="O43" s="9"/>
    </row>
    <row r="44" spans="1:15" ht="13.5">
      <c r="A44" s="12" t="s">
        <v>48</v>
      </c>
      <c r="B44" s="8">
        <v>2017090644</v>
      </c>
      <c r="C44" s="15" t="s">
        <v>128</v>
      </c>
      <c r="D44" s="16" t="s">
        <v>161</v>
      </c>
      <c r="E44" s="15" t="s">
        <v>155</v>
      </c>
      <c r="F44" s="15" t="s">
        <v>157</v>
      </c>
      <c r="G44" s="2">
        <v>8</v>
      </c>
      <c r="H44" s="17">
        <v>95.2</v>
      </c>
      <c r="I44" s="3">
        <f t="shared" si="4"/>
        <v>63.46666666666667</v>
      </c>
      <c r="J44" s="3">
        <f t="shared" si="5"/>
        <v>38.08</v>
      </c>
      <c r="K44" s="11">
        <v>78.4</v>
      </c>
      <c r="L44" s="7">
        <f t="shared" si="6"/>
        <v>31.360000000000003</v>
      </c>
      <c r="M44" s="7">
        <f t="shared" si="7"/>
        <v>69.44</v>
      </c>
      <c r="N44" s="6">
        <v>21</v>
      </c>
      <c r="O44" s="9"/>
    </row>
    <row r="45" spans="1:15" ht="13.5">
      <c r="A45" s="12" t="s">
        <v>49</v>
      </c>
      <c r="B45" s="8">
        <v>2017090640</v>
      </c>
      <c r="C45" s="15" t="s">
        <v>124</v>
      </c>
      <c r="D45" s="16" t="s">
        <v>161</v>
      </c>
      <c r="E45" s="15" t="s">
        <v>155</v>
      </c>
      <c r="F45" s="15" t="s">
        <v>157</v>
      </c>
      <c r="G45" s="2">
        <v>8</v>
      </c>
      <c r="H45" s="17">
        <v>96.5</v>
      </c>
      <c r="I45" s="3">
        <f t="shared" si="4"/>
        <v>64.33333333333333</v>
      </c>
      <c r="J45" s="3">
        <f t="shared" si="5"/>
        <v>38.599999999999994</v>
      </c>
      <c r="K45" s="11">
        <v>76</v>
      </c>
      <c r="L45" s="7">
        <f t="shared" si="6"/>
        <v>30.400000000000002</v>
      </c>
      <c r="M45" s="7">
        <f t="shared" si="7"/>
        <v>69</v>
      </c>
      <c r="N45" s="6">
        <v>22</v>
      </c>
      <c r="O45" s="14"/>
    </row>
    <row r="46" spans="1:15" ht="13.5">
      <c r="A46" s="12" t="s">
        <v>50</v>
      </c>
      <c r="B46" s="8">
        <v>2017090641</v>
      </c>
      <c r="C46" s="15" t="s">
        <v>125</v>
      </c>
      <c r="D46" s="16" t="s">
        <v>161</v>
      </c>
      <c r="E46" s="15" t="s">
        <v>155</v>
      </c>
      <c r="F46" s="15" t="s">
        <v>157</v>
      </c>
      <c r="G46" s="2">
        <v>8</v>
      </c>
      <c r="H46" s="17">
        <v>96</v>
      </c>
      <c r="I46" s="3">
        <f t="shared" si="4"/>
        <v>64</v>
      </c>
      <c r="J46" s="3">
        <f t="shared" si="5"/>
        <v>38.4</v>
      </c>
      <c r="K46" s="11">
        <v>76.4</v>
      </c>
      <c r="L46" s="7">
        <f t="shared" si="6"/>
        <v>30.560000000000002</v>
      </c>
      <c r="M46" s="7">
        <f t="shared" si="7"/>
        <v>68.96000000000001</v>
      </c>
      <c r="N46" s="6">
        <v>23</v>
      </c>
      <c r="O46" s="9"/>
    </row>
    <row r="47" spans="1:15" ht="13.5">
      <c r="A47" s="12" t="s">
        <v>51</v>
      </c>
      <c r="B47" s="8">
        <v>2017090645</v>
      </c>
      <c r="C47" s="15" t="s">
        <v>129</v>
      </c>
      <c r="D47" s="16" t="s">
        <v>161</v>
      </c>
      <c r="E47" s="15" t="s">
        <v>155</v>
      </c>
      <c r="F47" s="15" t="s">
        <v>157</v>
      </c>
      <c r="G47" s="2">
        <v>8</v>
      </c>
      <c r="H47" s="17">
        <v>95.2</v>
      </c>
      <c r="I47" s="3">
        <f t="shared" si="4"/>
        <v>63.46666666666667</v>
      </c>
      <c r="J47" s="3">
        <f t="shared" si="5"/>
        <v>38.08</v>
      </c>
      <c r="K47" s="11">
        <v>76.4</v>
      </c>
      <c r="L47" s="7">
        <f t="shared" si="6"/>
        <v>30.560000000000002</v>
      </c>
      <c r="M47" s="7">
        <f t="shared" si="7"/>
        <v>68.64</v>
      </c>
      <c r="N47" s="6">
        <v>24</v>
      </c>
      <c r="O47" s="9"/>
    </row>
    <row r="48" spans="1:15" ht="13.5">
      <c r="A48" s="12" t="s">
        <v>52</v>
      </c>
      <c r="B48" s="8">
        <v>2017090646</v>
      </c>
      <c r="C48" s="15" t="s">
        <v>130</v>
      </c>
      <c r="D48" s="16" t="s">
        <v>160</v>
      </c>
      <c r="E48" s="15" t="s">
        <v>155</v>
      </c>
      <c r="F48" s="15" t="s">
        <v>158</v>
      </c>
      <c r="G48" s="2">
        <v>8</v>
      </c>
      <c r="H48" s="17">
        <v>106.2</v>
      </c>
      <c r="I48" s="3">
        <f t="shared" si="4"/>
        <v>70.8</v>
      </c>
      <c r="J48" s="3">
        <f t="shared" si="5"/>
        <v>42.48</v>
      </c>
      <c r="K48" s="11">
        <v>84</v>
      </c>
      <c r="L48" s="7">
        <f t="shared" si="6"/>
        <v>33.6</v>
      </c>
      <c r="M48" s="7">
        <f t="shared" si="7"/>
        <v>76.08</v>
      </c>
      <c r="N48" s="6">
        <v>1</v>
      </c>
      <c r="O48" s="18" t="s">
        <v>163</v>
      </c>
    </row>
    <row r="49" spans="1:15" ht="13.5">
      <c r="A49" s="12" t="s">
        <v>54</v>
      </c>
      <c r="B49" s="8">
        <v>2017090647</v>
      </c>
      <c r="C49" s="15" t="s">
        <v>131</v>
      </c>
      <c r="D49" s="16" t="s">
        <v>161</v>
      </c>
      <c r="E49" s="15" t="s">
        <v>155</v>
      </c>
      <c r="F49" s="15" t="s">
        <v>158</v>
      </c>
      <c r="G49" s="2">
        <v>8</v>
      </c>
      <c r="H49" s="17">
        <v>98.2</v>
      </c>
      <c r="I49" s="3">
        <f t="shared" si="4"/>
        <v>65.46666666666667</v>
      </c>
      <c r="J49" s="3">
        <f t="shared" si="5"/>
        <v>39.28</v>
      </c>
      <c r="K49" s="11">
        <v>87.1</v>
      </c>
      <c r="L49" s="7">
        <f t="shared" si="6"/>
        <v>34.839999999999996</v>
      </c>
      <c r="M49" s="7">
        <f t="shared" si="7"/>
        <v>74.12</v>
      </c>
      <c r="N49" s="6">
        <v>2</v>
      </c>
      <c r="O49" s="18" t="s">
        <v>163</v>
      </c>
    </row>
    <row r="50" spans="1:15" ht="13.5">
      <c r="A50" s="12" t="s">
        <v>53</v>
      </c>
      <c r="B50" s="8">
        <v>2017090648</v>
      </c>
      <c r="C50" s="15" t="s">
        <v>132</v>
      </c>
      <c r="D50" s="16" t="s">
        <v>161</v>
      </c>
      <c r="E50" s="15" t="s">
        <v>155</v>
      </c>
      <c r="F50" s="15" t="s">
        <v>158</v>
      </c>
      <c r="G50" s="2">
        <v>8</v>
      </c>
      <c r="H50" s="17">
        <v>94.4</v>
      </c>
      <c r="I50" s="3">
        <f t="shared" si="4"/>
        <v>62.93333333333334</v>
      </c>
      <c r="J50" s="3">
        <f t="shared" si="5"/>
        <v>37.76</v>
      </c>
      <c r="K50" s="11">
        <v>81.7</v>
      </c>
      <c r="L50" s="7">
        <f t="shared" si="6"/>
        <v>32.68</v>
      </c>
      <c r="M50" s="7">
        <f t="shared" si="7"/>
        <v>70.44</v>
      </c>
      <c r="N50" s="6">
        <v>3</v>
      </c>
      <c r="O50" s="18" t="s">
        <v>163</v>
      </c>
    </row>
    <row r="51" spans="1:15" ht="13.5">
      <c r="A51" s="12" t="s">
        <v>57</v>
      </c>
      <c r="B51" s="8">
        <v>2017090649</v>
      </c>
      <c r="C51" s="15" t="s">
        <v>133</v>
      </c>
      <c r="D51" s="16" t="s">
        <v>161</v>
      </c>
      <c r="E51" s="15" t="s">
        <v>155</v>
      </c>
      <c r="F51" s="15" t="s">
        <v>158</v>
      </c>
      <c r="G51" s="2">
        <v>8</v>
      </c>
      <c r="H51" s="17">
        <v>92.3</v>
      </c>
      <c r="I51" s="3">
        <f t="shared" si="4"/>
        <v>61.53333333333333</v>
      </c>
      <c r="J51" s="3">
        <f t="shared" si="5"/>
        <v>36.919999999999995</v>
      </c>
      <c r="K51" s="11">
        <v>83</v>
      </c>
      <c r="L51" s="7">
        <f t="shared" si="6"/>
        <v>33.2</v>
      </c>
      <c r="M51" s="7">
        <f t="shared" si="7"/>
        <v>70.12</v>
      </c>
      <c r="N51" s="6">
        <v>4</v>
      </c>
      <c r="O51" s="18" t="s">
        <v>163</v>
      </c>
    </row>
    <row r="52" spans="1:15" ht="13.5">
      <c r="A52" s="12" t="s">
        <v>55</v>
      </c>
      <c r="B52" s="8">
        <v>2017090650</v>
      </c>
      <c r="C52" s="15" t="s">
        <v>134</v>
      </c>
      <c r="D52" s="16" t="s">
        <v>160</v>
      </c>
      <c r="E52" s="15" t="s">
        <v>155</v>
      </c>
      <c r="F52" s="15" t="s">
        <v>158</v>
      </c>
      <c r="G52" s="2">
        <v>8</v>
      </c>
      <c r="H52" s="17">
        <v>89.8</v>
      </c>
      <c r="I52" s="3">
        <f t="shared" si="4"/>
        <v>59.86666666666667</v>
      </c>
      <c r="J52" s="3">
        <f t="shared" si="5"/>
        <v>35.92</v>
      </c>
      <c r="K52" s="11">
        <v>80.3</v>
      </c>
      <c r="L52" s="7">
        <f t="shared" si="6"/>
        <v>32.12</v>
      </c>
      <c r="M52" s="7">
        <f t="shared" si="7"/>
        <v>68.03999999999999</v>
      </c>
      <c r="N52" s="6">
        <v>5</v>
      </c>
      <c r="O52" s="18" t="s">
        <v>163</v>
      </c>
    </row>
    <row r="53" spans="1:15" ht="13.5">
      <c r="A53" s="12" t="s">
        <v>58</v>
      </c>
      <c r="B53" s="8">
        <v>2017090654</v>
      </c>
      <c r="C53" s="15" t="s">
        <v>138</v>
      </c>
      <c r="D53" s="16" t="s">
        <v>161</v>
      </c>
      <c r="E53" s="15" t="s">
        <v>155</v>
      </c>
      <c r="F53" s="15" t="s">
        <v>158</v>
      </c>
      <c r="G53" s="2">
        <v>8</v>
      </c>
      <c r="H53" s="17">
        <v>81.5</v>
      </c>
      <c r="I53" s="3">
        <f t="shared" si="4"/>
        <v>54.333333333333336</v>
      </c>
      <c r="J53" s="3">
        <f t="shared" si="5"/>
        <v>32.6</v>
      </c>
      <c r="K53" s="11">
        <v>83.4</v>
      </c>
      <c r="L53" s="7">
        <f t="shared" si="6"/>
        <v>33.36000000000001</v>
      </c>
      <c r="M53" s="7">
        <f t="shared" si="7"/>
        <v>65.96000000000001</v>
      </c>
      <c r="N53" s="6">
        <v>6</v>
      </c>
      <c r="O53" s="18" t="s">
        <v>163</v>
      </c>
    </row>
    <row r="54" spans="1:15" ht="13.5">
      <c r="A54" s="12" t="s">
        <v>56</v>
      </c>
      <c r="B54" s="8">
        <v>2017090658</v>
      </c>
      <c r="C54" s="15" t="s">
        <v>142</v>
      </c>
      <c r="D54" s="16" t="s">
        <v>160</v>
      </c>
      <c r="E54" s="15" t="s">
        <v>155</v>
      </c>
      <c r="F54" s="15" t="s">
        <v>158</v>
      </c>
      <c r="G54" s="2">
        <v>8</v>
      </c>
      <c r="H54" s="17">
        <v>79.1</v>
      </c>
      <c r="I54" s="3">
        <f t="shared" si="4"/>
        <v>52.73333333333333</v>
      </c>
      <c r="J54" s="3">
        <f t="shared" si="5"/>
        <v>31.639999999999993</v>
      </c>
      <c r="K54" s="11">
        <v>82.7</v>
      </c>
      <c r="L54" s="7">
        <f t="shared" si="6"/>
        <v>33.080000000000005</v>
      </c>
      <c r="M54" s="7">
        <f t="shared" si="7"/>
        <v>64.72</v>
      </c>
      <c r="N54" s="6">
        <v>7</v>
      </c>
      <c r="O54" s="18" t="s">
        <v>163</v>
      </c>
    </row>
    <row r="55" spans="1:15" ht="13.5">
      <c r="A55" s="12" t="s">
        <v>59</v>
      </c>
      <c r="B55" s="8">
        <v>2017090653</v>
      </c>
      <c r="C55" s="15" t="s">
        <v>137</v>
      </c>
      <c r="D55" s="16" t="s">
        <v>161</v>
      </c>
      <c r="E55" s="15" t="s">
        <v>155</v>
      </c>
      <c r="F55" s="15" t="s">
        <v>158</v>
      </c>
      <c r="G55" s="2">
        <v>8</v>
      </c>
      <c r="H55" s="17">
        <v>82.7</v>
      </c>
      <c r="I55" s="3">
        <f t="shared" si="4"/>
        <v>55.13333333333333</v>
      </c>
      <c r="J55" s="3">
        <f t="shared" si="5"/>
        <v>33.08</v>
      </c>
      <c r="K55" s="11">
        <v>77.8</v>
      </c>
      <c r="L55" s="7">
        <f t="shared" si="6"/>
        <v>31.12</v>
      </c>
      <c r="M55" s="7">
        <f t="shared" si="7"/>
        <v>64.2</v>
      </c>
      <c r="N55" s="6">
        <v>8</v>
      </c>
      <c r="O55" s="18" t="s">
        <v>163</v>
      </c>
    </row>
    <row r="56" spans="1:15" ht="13.5">
      <c r="A56" s="12" t="s">
        <v>60</v>
      </c>
      <c r="B56" s="8">
        <v>2017090652</v>
      </c>
      <c r="C56" s="15" t="s">
        <v>136</v>
      </c>
      <c r="D56" s="16" t="s">
        <v>161</v>
      </c>
      <c r="E56" s="15" t="s">
        <v>155</v>
      </c>
      <c r="F56" s="15" t="s">
        <v>158</v>
      </c>
      <c r="G56" s="2">
        <v>8</v>
      </c>
      <c r="H56" s="17">
        <v>84.8</v>
      </c>
      <c r="I56" s="3">
        <f t="shared" si="4"/>
        <v>56.53333333333333</v>
      </c>
      <c r="J56" s="3">
        <f t="shared" si="5"/>
        <v>33.919999999999995</v>
      </c>
      <c r="K56" s="11">
        <v>75.6</v>
      </c>
      <c r="L56" s="7">
        <f t="shared" si="6"/>
        <v>30.24</v>
      </c>
      <c r="M56" s="7">
        <f t="shared" si="7"/>
        <v>64.16</v>
      </c>
      <c r="N56" s="6">
        <v>9</v>
      </c>
      <c r="O56" s="9"/>
    </row>
    <row r="57" spans="1:15" ht="13.5">
      <c r="A57" s="12" t="s">
        <v>61</v>
      </c>
      <c r="B57" s="8">
        <v>2017090655</v>
      </c>
      <c r="C57" s="15" t="s">
        <v>139</v>
      </c>
      <c r="D57" s="16" t="s">
        <v>161</v>
      </c>
      <c r="E57" s="15" t="s">
        <v>155</v>
      </c>
      <c r="F57" s="15" t="s">
        <v>158</v>
      </c>
      <c r="G57" s="2">
        <v>8</v>
      </c>
      <c r="H57" s="17">
        <v>80.5</v>
      </c>
      <c r="I57" s="3">
        <f t="shared" si="4"/>
        <v>53.666666666666664</v>
      </c>
      <c r="J57" s="3">
        <f t="shared" si="5"/>
        <v>32.199999999999996</v>
      </c>
      <c r="K57" s="11">
        <v>77.4</v>
      </c>
      <c r="L57" s="7">
        <f t="shared" si="6"/>
        <v>30.960000000000004</v>
      </c>
      <c r="M57" s="7">
        <f t="shared" si="7"/>
        <v>63.16</v>
      </c>
      <c r="N57" s="6">
        <v>10</v>
      </c>
      <c r="O57" s="9"/>
    </row>
    <row r="58" spans="1:15" ht="13.5">
      <c r="A58" s="12" t="s">
        <v>62</v>
      </c>
      <c r="B58" s="8">
        <v>2017090662</v>
      </c>
      <c r="C58" s="15" t="s">
        <v>146</v>
      </c>
      <c r="D58" s="16" t="s">
        <v>160</v>
      </c>
      <c r="E58" s="15" t="s">
        <v>155</v>
      </c>
      <c r="F58" s="15" t="s">
        <v>158</v>
      </c>
      <c r="G58" s="2">
        <v>8</v>
      </c>
      <c r="H58" s="17">
        <v>72.1</v>
      </c>
      <c r="I58" s="3">
        <f t="shared" si="4"/>
        <v>48.06666666666666</v>
      </c>
      <c r="J58" s="3">
        <f t="shared" si="5"/>
        <v>28.839999999999996</v>
      </c>
      <c r="K58" s="11">
        <v>84.2</v>
      </c>
      <c r="L58" s="7">
        <f t="shared" si="6"/>
        <v>33.68</v>
      </c>
      <c r="M58" s="7">
        <f t="shared" si="7"/>
        <v>62.519999999999996</v>
      </c>
      <c r="N58" s="6">
        <v>11</v>
      </c>
      <c r="O58" s="9"/>
    </row>
    <row r="59" spans="1:15" ht="13.5">
      <c r="A59" s="12" t="s">
        <v>63</v>
      </c>
      <c r="B59" s="8">
        <v>2017090661</v>
      </c>
      <c r="C59" s="15" t="s">
        <v>145</v>
      </c>
      <c r="D59" s="16" t="s">
        <v>161</v>
      </c>
      <c r="E59" s="15" t="s">
        <v>159</v>
      </c>
      <c r="F59" s="15" t="s">
        <v>158</v>
      </c>
      <c r="G59" s="2">
        <v>8</v>
      </c>
      <c r="H59" s="17">
        <v>74.5</v>
      </c>
      <c r="I59" s="3">
        <f t="shared" si="4"/>
        <v>49.666666666666664</v>
      </c>
      <c r="J59" s="3">
        <f t="shared" si="5"/>
        <v>29.799999999999997</v>
      </c>
      <c r="K59" s="11">
        <v>80.9</v>
      </c>
      <c r="L59" s="7">
        <f t="shared" si="6"/>
        <v>32.36000000000001</v>
      </c>
      <c r="M59" s="7">
        <f t="shared" si="7"/>
        <v>62.160000000000004</v>
      </c>
      <c r="N59" s="6">
        <v>12</v>
      </c>
      <c r="O59" s="9"/>
    </row>
    <row r="60" spans="1:15" ht="13.5">
      <c r="A60" s="12" t="s">
        <v>64</v>
      </c>
      <c r="B60" s="8">
        <v>2017090651</v>
      </c>
      <c r="C60" s="15" t="s">
        <v>135</v>
      </c>
      <c r="D60" s="16" t="s">
        <v>161</v>
      </c>
      <c r="E60" s="15" t="s">
        <v>155</v>
      </c>
      <c r="F60" s="15" t="s">
        <v>158</v>
      </c>
      <c r="G60" s="2">
        <v>8</v>
      </c>
      <c r="H60" s="17">
        <v>89</v>
      </c>
      <c r="I60" s="3">
        <f t="shared" si="4"/>
        <v>59.333333333333336</v>
      </c>
      <c r="J60" s="3">
        <f t="shared" si="5"/>
        <v>35.6</v>
      </c>
      <c r="K60" s="11">
        <v>63.8</v>
      </c>
      <c r="L60" s="7">
        <f t="shared" si="6"/>
        <v>25.52</v>
      </c>
      <c r="M60" s="7">
        <f t="shared" si="7"/>
        <v>61.120000000000005</v>
      </c>
      <c r="N60" s="6">
        <v>13</v>
      </c>
      <c r="O60" s="9"/>
    </row>
    <row r="61" spans="1:15" ht="13.5">
      <c r="A61" s="12" t="s">
        <v>65</v>
      </c>
      <c r="B61" s="8">
        <v>2017090666</v>
      </c>
      <c r="C61" s="15" t="s">
        <v>150</v>
      </c>
      <c r="D61" s="16" t="s">
        <v>161</v>
      </c>
      <c r="E61" s="15" t="s">
        <v>155</v>
      </c>
      <c r="F61" s="15" t="s">
        <v>158</v>
      </c>
      <c r="G61" s="2">
        <v>8</v>
      </c>
      <c r="H61" s="17">
        <v>65</v>
      </c>
      <c r="I61" s="3">
        <f t="shared" si="4"/>
        <v>43.333333333333336</v>
      </c>
      <c r="J61" s="3">
        <f t="shared" si="5"/>
        <v>26</v>
      </c>
      <c r="K61" s="11">
        <v>86</v>
      </c>
      <c r="L61" s="7">
        <f t="shared" si="6"/>
        <v>34.4</v>
      </c>
      <c r="M61" s="7">
        <f t="shared" si="7"/>
        <v>60.4</v>
      </c>
      <c r="N61" s="6">
        <v>14</v>
      </c>
      <c r="O61" s="9"/>
    </row>
    <row r="62" spans="1:15" ht="13.5">
      <c r="A62" s="12" t="s">
        <v>66</v>
      </c>
      <c r="B62" s="8">
        <v>2017090656</v>
      </c>
      <c r="C62" s="15" t="s">
        <v>140</v>
      </c>
      <c r="D62" s="16" t="s">
        <v>161</v>
      </c>
      <c r="E62" s="15" t="s">
        <v>155</v>
      </c>
      <c r="F62" s="15" t="s">
        <v>158</v>
      </c>
      <c r="G62" s="2">
        <v>8</v>
      </c>
      <c r="H62" s="17">
        <v>79.9</v>
      </c>
      <c r="I62" s="3">
        <f t="shared" si="4"/>
        <v>53.26666666666667</v>
      </c>
      <c r="J62" s="3">
        <f t="shared" si="5"/>
        <v>31.96</v>
      </c>
      <c r="K62" s="11">
        <v>70.3</v>
      </c>
      <c r="L62" s="7">
        <f t="shared" si="6"/>
        <v>28.12</v>
      </c>
      <c r="M62" s="7">
        <f t="shared" si="7"/>
        <v>60.08</v>
      </c>
      <c r="N62" s="6">
        <v>15</v>
      </c>
      <c r="O62" s="9"/>
    </row>
    <row r="63" spans="1:15" ht="13.5">
      <c r="A63" s="12" t="s">
        <v>71</v>
      </c>
      <c r="B63" s="8">
        <v>2017090659</v>
      </c>
      <c r="C63" s="15" t="s">
        <v>143</v>
      </c>
      <c r="D63" s="16" t="s">
        <v>160</v>
      </c>
      <c r="E63" s="15" t="s">
        <v>155</v>
      </c>
      <c r="F63" s="15" t="s">
        <v>158</v>
      </c>
      <c r="G63" s="2">
        <v>8</v>
      </c>
      <c r="H63" s="17">
        <v>77.2</v>
      </c>
      <c r="I63" s="3">
        <f t="shared" si="4"/>
        <v>51.46666666666667</v>
      </c>
      <c r="J63" s="3">
        <f t="shared" si="5"/>
        <v>30.88</v>
      </c>
      <c r="K63" s="11">
        <v>72</v>
      </c>
      <c r="L63" s="7">
        <f t="shared" si="6"/>
        <v>28.8</v>
      </c>
      <c r="M63" s="7">
        <f t="shared" si="7"/>
        <v>59.68</v>
      </c>
      <c r="N63" s="6">
        <v>16</v>
      </c>
      <c r="O63" s="9"/>
    </row>
    <row r="64" spans="1:15" ht="13.5">
      <c r="A64" s="12" t="s">
        <v>72</v>
      </c>
      <c r="B64" s="8">
        <v>2017090660</v>
      </c>
      <c r="C64" s="15" t="s">
        <v>144</v>
      </c>
      <c r="D64" s="16" t="s">
        <v>161</v>
      </c>
      <c r="E64" s="15" t="s">
        <v>155</v>
      </c>
      <c r="F64" s="15" t="s">
        <v>158</v>
      </c>
      <c r="G64" s="2">
        <v>8</v>
      </c>
      <c r="H64" s="17">
        <v>75.6</v>
      </c>
      <c r="I64" s="3">
        <f t="shared" si="4"/>
        <v>50.4</v>
      </c>
      <c r="J64" s="3">
        <f t="shared" si="5"/>
        <v>30.24</v>
      </c>
      <c r="K64" s="11">
        <v>71.4</v>
      </c>
      <c r="L64" s="7">
        <f t="shared" si="6"/>
        <v>28.560000000000002</v>
      </c>
      <c r="M64" s="7">
        <f t="shared" si="7"/>
        <v>58.8</v>
      </c>
      <c r="N64" s="6">
        <v>17</v>
      </c>
      <c r="O64" s="9"/>
    </row>
    <row r="65" spans="1:15" ht="13.5">
      <c r="A65" s="12" t="s">
        <v>73</v>
      </c>
      <c r="B65" s="8">
        <v>2017090657</v>
      </c>
      <c r="C65" s="15" t="s">
        <v>141</v>
      </c>
      <c r="D65" s="16" t="s">
        <v>161</v>
      </c>
      <c r="E65" s="15" t="s">
        <v>155</v>
      </c>
      <c r="F65" s="15" t="s">
        <v>158</v>
      </c>
      <c r="G65" s="2">
        <v>8</v>
      </c>
      <c r="H65" s="17">
        <v>79.4</v>
      </c>
      <c r="I65" s="3">
        <f t="shared" si="4"/>
        <v>52.93333333333334</v>
      </c>
      <c r="J65" s="3">
        <f t="shared" si="5"/>
        <v>31.76</v>
      </c>
      <c r="K65" s="11">
        <v>65.2</v>
      </c>
      <c r="L65" s="7">
        <f t="shared" si="6"/>
        <v>26.080000000000002</v>
      </c>
      <c r="M65" s="7">
        <f t="shared" si="7"/>
        <v>57.84</v>
      </c>
      <c r="N65" s="6">
        <v>18</v>
      </c>
      <c r="O65" s="9"/>
    </row>
    <row r="66" spans="1:15" ht="13.5">
      <c r="A66" s="12" t="s">
        <v>74</v>
      </c>
      <c r="B66" s="8">
        <v>2017090664</v>
      </c>
      <c r="C66" s="15" t="s">
        <v>148</v>
      </c>
      <c r="D66" s="16" t="s">
        <v>160</v>
      </c>
      <c r="E66" s="15" t="s">
        <v>155</v>
      </c>
      <c r="F66" s="15" t="s">
        <v>158</v>
      </c>
      <c r="G66" s="2">
        <v>8</v>
      </c>
      <c r="H66" s="17">
        <v>66.1</v>
      </c>
      <c r="I66" s="3">
        <f t="shared" si="4"/>
        <v>44.06666666666666</v>
      </c>
      <c r="J66" s="3">
        <f t="shared" si="5"/>
        <v>26.439999999999998</v>
      </c>
      <c r="K66" s="11">
        <v>76.7</v>
      </c>
      <c r="L66" s="7">
        <f t="shared" si="6"/>
        <v>30.680000000000003</v>
      </c>
      <c r="M66" s="7">
        <f t="shared" si="7"/>
        <v>57.120000000000005</v>
      </c>
      <c r="N66" s="6">
        <v>19</v>
      </c>
      <c r="O66" s="9"/>
    </row>
    <row r="67" spans="1:15" ht="13.5">
      <c r="A67" s="12" t="s">
        <v>75</v>
      </c>
      <c r="B67" s="8">
        <v>2017090665</v>
      </c>
      <c r="C67" s="15" t="s">
        <v>149</v>
      </c>
      <c r="D67" s="16" t="s">
        <v>161</v>
      </c>
      <c r="E67" s="15" t="s">
        <v>155</v>
      </c>
      <c r="F67" s="15" t="s">
        <v>158</v>
      </c>
      <c r="G67" s="2">
        <v>8</v>
      </c>
      <c r="H67" s="17">
        <v>65.4</v>
      </c>
      <c r="I67" s="3">
        <f aca="true" t="shared" si="8" ref="I67:I72">H67/1.5</f>
        <v>43.6</v>
      </c>
      <c r="J67" s="3">
        <f aca="true" t="shared" si="9" ref="J67:J72">I67*0.6</f>
        <v>26.16</v>
      </c>
      <c r="K67" s="11">
        <v>77</v>
      </c>
      <c r="L67" s="7">
        <f aca="true" t="shared" si="10" ref="L67:L72">K67*0.4</f>
        <v>30.8</v>
      </c>
      <c r="M67" s="7">
        <f aca="true" t="shared" si="11" ref="M67:M72">J67+L67</f>
        <v>56.96</v>
      </c>
      <c r="N67" s="6">
        <v>20</v>
      </c>
      <c r="O67" s="14"/>
    </row>
    <row r="68" spans="1:15" ht="13.5">
      <c r="A68" s="12" t="s">
        <v>69</v>
      </c>
      <c r="B68" s="8">
        <v>2017090668</v>
      </c>
      <c r="C68" s="15" t="s">
        <v>152</v>
      </c>
      <c r="D68" s="16" t="s">
        <v>161</v>
      </c>
      <c r="E68" s="15" t="s">
        <v>155</v>
      </c>
      <c r="F68" s="15" t="s">
        <v>158</v>
      </c>
      <c r="G68" s="2">
        <v>8</v>
      </c>
      <c r="H68" s="17">
        <v>63.4</v>
      </c>
      <c r="I68" s="3">
        <f t="shared" si="8"/>
        <v>42.266666666666666</v>
      </c>
      <c r="J68" s="3">
        <f t="shared" si="9"/>
        <v>25.36</v>
      </c>
      <c r="K68" s="11">
        <v>74.5</v>
      </c>
      <c r="L68" s="7">
        <f t="shared" si="10"/>
        <v>29.8</v>
      </c>
      <c r="M68" s="7">
        <f t="shared" si="11"/>
        <v>55.16</v>
      </c>
      <c r="N68" s="6">
        <v>21</v>
      </c>
      <c r="O68" s="14"/>
    </row>
    <row r="69" spans="1:15" ht="13.5">
      <c r="A69" s="12" t="s">
        <v>76</v>
      </c>
      <c r="B69" s="8">
        <v>2017090663</v>
      </c>
      <c r="C69" s="15" t="s">
        <v>147</v>
      </c>
      <c r="D69" s="16" t="s">
        <v>160</v>
      </c>
      <c r="E69" s="15" t="s">
        <v>155</v>
      </c>
      <c r="F69" s="15" t="s">
        <v>158</v>
      </c>
      <c r="G69" s="2">
        <v>8</v>
      </c>
      <c r="H69" s="17">
        <v>66.6</v>
      </c>
      <c r="I69" s="3">
        <f t="shared" si="8"/>
        <v>44.4</v>
      </c>
      <c r="J69" s="3">
        <f t="shared" si="9"/>
        <v>26.639999999999997</v>
      </c>
      <c r="K69" s="11">
        <v>66.2</v>
      </c>
      <c r="L69" s="7">
        <f t="shared" si="10"/>
        <v>26.480000000000004</v>
      </c>
      <c r="M69" s="7">
        <f t="shared" si="11"/>
        <v>53.120000000000005</v>
      </c>
      <c r="N69" s="6">
        <v>22</v>
      </c>
      <c r="O69" s="14"/>
    </row>
    <row r="70" spans="1:15" ht="13.5">
      <c r="A70" s="12" t="s">
        <v>77</v>
      </c>
      <c r="B70" s="8">
        <v>2017090667</v>
      </c>
      <c r="C70" s="15" t="s">
        <v>151</v>
      </c>
      <c r="D70" s="16" t="s">
        <v>161</v>
      </c>
      <c r="E70" s="15" t="s">
        <v>155</v>
      </c>
      <c r="F70" s="15" t="s">
        <v>158</v>
      </c>
      <c r="G70" s="2">
        <v>8</v>
      </c>
      <c r="H70" s="17">
        <v>63.9</v>
      </c>
      <c r="I70" s="3">
        <f t="shared" si="8"/>
        <v>42.6</v>
      </c>
      <c r="J70" s="3">
        <f t="shared" si="9"/>
        <v>25.56</v>
      </c>
      <c r="K70" s="11">
        <v>64</v>
      </c>
      <c r="L70" s="7">
        <f t="shared" si="10"/>
        <v>25.6</v>
      </c>
      <c r="M70" s="7">
        <f t="shared" si="11"/>
        <v>51.16</v>
      </c>
      <c r="N70" s="6">
        <v>23</v>
      </c>
      <c r="O70" s="9"/>
    </row>
    <row r="71" spans="1:15" ht="13.5">
      <c r="A71" s="12" t="s">
        <v>78</v>
      </c>
      <c r="B71" s="8">
        <v>2017090669</v>
      </c>
      <c r="C71" s="15" t="s">
        <v>153</v>
      </c>
      <c r="D71" s="16" t="s">
        <v>161</v>
      </c>
      <c r="E71" s="15" t="s">
        <v>155</v>
      </c>
      <c r="F71" s="15" t="s">
        <v>158</v>
      </c>
      <c r="G71" s="2">
        <v>8</v>
      </c>
      <c r="H71" s="17">
        <v>62</v>
      </c>
      <c r="I71" s="3">
        <f t="shared" si="8"/>
        <v>41.333333333333336</v>
      </c>
      <c r="J71" s="3">
        <f t="shared" si="9"/>
        <v>24.8</v>
      </c>
      <c r="K71" s="11">
        <v>21.2</v>
      </c>
      <c r="L71" s="7">
        <f t="shared" si="10"/>
        <v>8.48</v>
      </c>
      <c r="M71" s="7">
        <f t="shared" si="11"/>
        <v>33.28</v>
      </c>
      <c r="N71" s="6">
        <v>24</v>
      </c>
      <c r="O71" s="9"/>
    </row>
    <row r="72" spans="1:15" ht="13.5">
      <c r="A72" s="12" t="s">
        <v>70</v>
      </c>
      <c r="B72" s="8">
        <v>2017090670</v>
      </c>
      <c r="C72" s="15" t="s">
        <v>154</v>
      </c>
      <c r="D72" s="16" t="s">
        <v>161</v>
      </c>
      <c r="E72" s="15" t="s">
        <v>155</v>
      </c>
      <c r="F72" s="15" t="s">
        <v>158</v>
      </c>
      <c r="G72" s="2">
        <v>8</v>
      </c>
      <c r="H72" s="17">
        <v>61.2</v>
      </c>
      <c r="I72" s="3">
        <f t="shared" si="8"/>
        <v>40.800000000000004</v>
      </c>
      <c r="J72" s="3">
        <f t="shared" si="9"/>
        <v>24.48</v>
      </c>
      <c r="K72" s="11">
        <v>22</v>
      </c>
      <c r="L72" s="7">
        <f t="shared" si="10"/>
        <v>8.8</v>
      </c>
      <c r="M72" s="7">
        <f t="shared" si="11"/>
        <v>33.28</v>
      </c>
      <c r="N72" s="6">
        <v>24</v>
      </c>
      <c r="O72" s="9"/>
    </row>
  </sheetData>
  <sheetProtection/>
  <protectedRanges>
    <protectedRange sqref="C3:C4" name="区域1_36_1"/>
    <protectedRange sqref="C5:C14" name="区域1_37_1"/>
    <protectedRange sqref="C15:C16" name="区域1_38_2"/>
    <protectedRange sqref="C17:C18" name="区域1_39_2"/>
    <protectedRange sqref="C19:C23" name="区域1_40_1"/>
    <protectedRange sqref="E3:F4" name="区域1_42_1"/>
    <protectedRange sqref="E5:F14" name="区域1_43_1"/>
    <protectedRange sqref="E15:F16" name="区域1_44_1"/>
    <protectedRange sqref="E17:F18" name="区域1_45_1"/>
    <protectedRange sqref="E19:F23" name="区域1_46_1_1"/>
    <protectedRange sqref="C24:C34" name="区域1_40_2"/>
    <protectedRange sqref="C35:C44" name="区域1_41"/>
    <protectedRange sqref="C45" name="区域1_48"/>
    <protectedRange sqref="C46:C47" name="区域1_49"/>
    <protectedRange sqref="F24:F34 E24:E47" name="区域1_46_1_2"/>
    <protectedRange sqref="F35:F44" name="区域1_47_2"/>
    <protectedRange sqref="F45" name="区域1_52_3"/>
    <protectedRange sqref="F46:F47" name="区域1_53_1"/>
    <protectedRange sqref="C48:C72" name="区域1_49_1"/>
    <protectedRange sqref="E48:E72" name="区域1_46_1_3"/>
    <protectedRange sqref="F48:F72" name="区域1_53_1_1"/>
    <protectedRange sqref="F59" name="区域1_74_1"/>
    <protectedRange sqref="F62" name="区域1_86_1_1"/>
    <protectedRange sqref="F71" name="区域1_129_1"/>
  </protectedRanges>
  <mergeCells count="1">
    <mergeCell ref="A1:O1"/>
  </mergeCells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人社局收文员</cp:lastModifiedBy>
  <cp:lastPrinted>2017-09-11T02:08:27Z</cp:lastPrinted>
  <dcterms:created xsi:type="dcterms:W3CDTF">2016-06-18T03:24:25Z</dcterms:created>
  <dcterms:modified xsi:type="dcterms:W3CDTF">2017-09-11T08:03:57Z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